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katolskno.sharepoint.com/sites/NUK-Stab/Delte dokumenter/Struktur/Lokallag/"/>
    </mc:Choice>
  </mc:AlternateContent>
  <xr:revisionPtr revIDLastSave="554" documentId="8_{C13250B3-0F8D-4764-91C5-222C5DC17803}" xr6:coauthVersionLast="47" xr6:coauthVersionMax="47" xr10:uidLastSave="{DA68AA14-1717-496F-B1BD-519E2CB397FC}"/>
  <bookViews>
    <workbookView xWindow="28680" yWindow="-120" windowWidth="29040" windowHeight="18240" activeTab="2" xr2:uid="{00000000-000D-0000-FFFF-FFFF00000000}"/>
  </bookViews>
  <sheets>
    <sheet name="Årsregnskap" sheetId="12" r:id="rId1"/>
    <sheet name="_56F9DC9755BA473782653E2940F9" sheetId="3" state="veryHidden" r:id="rId2"/>
    <sheet name="Lokallag" sheetId="5" r:id="rId3"/>
    <sheet name="Valg av dato" sheetId="6" state="hidden" r:id="rId4"/>
    <sheet name="Årsregnskap MAL" sheetId="7" state="hidden" r:id="rId5"/>
  </sheets>
  <definedNames>
    <definedName name="_56F9DC9755BA473782653E2940F9FormId">"-v90rbsIDUiTmklrdgP0XUnk6Os60LdAoE6VQUl3ZshUQklQMkFFNVYxRkVSQjgwT1EzS1pHTUFDRiQlQCN0PWcu"</definedName>
    <definedName name="_56F9DC9755BA473782653E2940F9ResponseSheet">"Form1"</definedName>
    <definedName name="_56F9DC9755BA473782653E2940F9SourceDocId">"{60aa8916-e1ca-4df0-b469-46d3d514cc8d}"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 a="1"/>
  <c r="G2" i="5" s="1"/>
  <c r="C8" i="12" a="1"/>
  <c r="C8" i="12" s="1"/>
  <c r="C7" i="12" a="1"/>
  <c r="C7" i="12" s="1"/>
  <c r="C6" i="12" a="1"/>
  <c r="C6" i="12" s="1"/>
  <c r="C6" i="7"/>
  <c r="C8" i="7"/>
  <c r="C7" i="7"/>
  <c r="I60" i="12" l="1"/>
  <c r="C12" i="12" s="1"/>
  <c r="I34" i="12"/>
  <c r="C11" i="12" s="1"/>
  <c r="C13" i="12" l="1"/>
  <c r="I143" i="7"/>
  <c r="C12" i="7" s="1"/>
  <c r="I57" i="7"/>
  <c r="C11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<sst xmlns="http://schemas.openxmlformats.org/spreadsheetml/2006/main" count="440" uniqueCount="216">
  <si>
    <t>Årsregnskap for Lokallag</t>
  </si>
  <si>
    <t>Lokallag</t>
  </si>
  <si>
    <t>Aquinas</t>
  </si>
  <si>
    <t>Menighet</t>
  </si>
  <si>
    <t>Kommune</t>
  </si>
  <si>
    <t>Fylke</t>
  </si>
  <si>
    <t>Tidsrom:</t>
  </si>
  <si>
    <t>1.</t>
  </si>
  <si>
    <t>Januar</t>
  </si>
  <si>
    <t>År</t>
  </si>
  <si>
    <t>Til:</t>
  </si>
  <si>
    <t>31.</t>
  </si>
  <si>
    <t>Desember</t>
  </si>
  <si>
    <t>Kontonummer</t>
  </si>
  <si>
    <t>(1234 56 78910)</t>
  </si>
  <si>
    <t>Sum inntekter</t>
  </si>
  <si>
    <t>Sum utgifter</t>
  </si>
  <si>
    <t>Merknader</t>
  </si>
  <si>
    <t>Sted</t>
  </si>
  <si>
    <t>(By)</t>
  </si>
  <si>
    <t>Dato:</t>
  </si>
  <si>
    <t>Dag</t>
  </si>
  <si>
    <t>Måned</t>
  </si>
  <si>
    <t>Underskrift:</t>
  </si>
  <si>
    <t>Kasserer</t>
  </si>
  <si>
    <t>Leder</t>
  </si>
  <si>
    <t>Dato</t>
  </si>
  <si>
    <t>Beskrivelse</t>
  </si>
  <si>
    <t>Inntekter</t>
  </si>
  <si>
    <t>Inntekt</t>
  </si>
  <si>
    <t>SUM</t>
  </si>
  <si>
    <t>Utgifter</t>
  </si>
  <si>
    <t>Utgift</t>
  </si>
  <si>
    <t>Larvik</t>
  </si>
  <si>
    <t>3.</t>
  </si>
  <si>
    <t>Februar</t>
  </si>
  <si>
    <t>Juni</t>
  </si>
  <si>
    <t>5.</t>
  </si>
  <si>
    <t>-v90rbsIDUiTmklrdgP0XUnk6Os60LdAoE6VQUl3ZshUQklQMkFFNVYxRkVSQjgwT1EzS1pHTUFDRiQlQCN0PWcu</t>
  </si>
  <si>
    <t>Form1</t>
  </si>
  <si>
    <t>{60aa8916-e1ca-4df0-b469-46d3d514cc8d}</t>
  </si>
  <si>
    <t>Aktiv Katolsk Ungdom i Tønsberg Traktene</t>
  </si>
  <si>
    <t>St. Olav</t>
  </si>
  <si>
    <t>Tønsberg</t>
  </si>
  <si>
    <t>Vestfold og Telemark</t>
  </si>
  <si>
    <t>Passord: WiFi passordet til Maria</t>
  </si>
  <si>
    <t>St. Svithun</t>
  </si>
  <si>
    <t>Stavanger</t>
  </si>
  <si>
    <t>Rogaland</t>
  </si>
  <si>
    <t>Askim Katekeselag</t>
  </si>
  <si>
    <t>Mariakirken - Askim</t>
  </si>
  <si>
    <t>Indre Østfold</t>
  </si>
  <si>
    <t>Østfold</t>
  </si>
  <si>
    <t>St. Frans</t>
  </si>
  <si>
    <t>St. Sunniva</t>
  </si>
  <si>
    <t>Molde</t>
  </si>
  <si>
    <t>Møre og Romsdal</t>
  </si>
  <si>
    <t>St. Paul</t>
  </si>
  <si>
    <t>Bergen</t>
  </si>
  <si>
    <t>Vestland</t>
  </si>
  <si>
    <t>Bergen Unge Katolikker</t>
  </si>
  <si>
    <t>Bodø Katolske Ungdomslag</t>
  </si>
  <si>
    <t>St. Eystein - Bodø</t>
  </si>
  <si>
    <t>Bodø</t>
  </si>
  <si>
    <t>Nordland</t>
  </si>
  <si>
    <t>Dueflokken</t>
  </si>
  <si>
    <t>St. Laurentius</t>
  </si>
  <si>
    <t>Drammen</t>
  </si>
  <si>
    <t>Viken</t>
  </si>
  <si>
    <t>Fides</t>
  </si>
  <si>
    <t>Gjøvik Ungdomslag</t>
  </si>
  <si>
    <t>St. Andreas</t>
  </si>
  <si>
    <t>Gjøvik</t>
  </si>
  <si>
    <t>Innlandet</t>
  </si>
  <si>
    <t>Hamar Unge Katolikker</t>
  </si>
  <si>
    <t>St. Torfinn</t>
  </si>
  <si>
    <t>Hamar</t>
  </si>
  <si>
    <t>Katolsk Lokallag for Ungdom i Mariakirken</t>
  </si>
  <si>
    <t>Mariakirken - Lillehammer</t>
  </si>
  <si>
    <t>Lillehammer</t>
  </si>
  <si>
    <t>Katolsk lokallag i Asker og Bærum</t>
  </si>
  <si>
    <t>Mariakirken - Bærum</t>
  </si>
  <si>
    <t>Bærum</t>
  </si>
  <si>
    <t>Katolsk Studentlag I Oslo/Spes</t>
  </si>
  <si>
    <t>Oslo</t>
  </si>
  <si>
    <t>Trondheim</t>
  </si>
  <si>
    <t>Trøndelag</t>
  </si>
  <si>
    <t>Katolsk ungdomslag i Arendal</t>
  </si>
  <si>
    <t>St. Franciskus Xaverius</t>
  </si>
  <si>
    <t>Arendal</t>
  </si>
  <si>
    <t>Agder</t>
  </si>
  <si>
    <t>St. Magnus</t>
  </si>
  <si>
    <t>Lillestrøm</t>
  </si>
  <si>
    <t>Litauisk Barnelag</t>
  </si>
  <si>
    <t>Lokallag for Unge Katolikker i Askim</t>
  </si>
  <si>
    <t>MFC Youth Norway</t>
  </si>
  <si>
    <t>Moss Katekeselag</t>
  </si>
  <si>
    <t>St. Mikael</t>
  </si>
  <si>
    <t>Moss</t>
  </si>
  <si>
    <t>Narvik Katekeselag</t>
  </si>
  <si>
    <t>Kristi Konge</t>
  </si>
  <si>
    <t>Narvik</t>
  </si>
  <si>
    <t>NUK Juventus</t>
  </si>
  <si>
    <t>Vår Frue</t>
  </si>
  <si>
    <t>Tromsø</t>
  </si>
  <si>
    <t>Troms og Finnmark</t>
  </si>
  <si>
    <t>St. Ansgar</t>
  </si>
  <si>
    <t>Kristiansand</t>
  </si>
  <si>
    <t>Oslo Unge Voksne</t>
  </si>
  <si>
    <t>St. Birgitta Katekeselag</t>
  </si>
  <si>
    <t>St. Birgitta</t>
  </si>
  <si>
    <t>Fredrikstad</t>
  </si>
  <si>
    <t>St. Birgitta Unge Katolikker</t>
  </si>
  <si>
    <t>St. Franciskus Xaverius Katekeselag</t>
  </si>
  <si>
    <t>St. Frans Katolske Ungdomslag</t>
  </si>
  <si>
    <t>St. Gudmund</t>
  </si>
  <si>
    <t>Ullensaker</t>
  </si>
  <si>
    <t>St. Hallvard Barnegruppe</t>
  </si>
  <si>
    <t>St. Hallvard</t>
  </si>
  <si>
    <t>St. Hallvard Polsk Barnegruppe</t>
  </si>
  <si>
    <t>St. Hallvard Unge Katolikker</t>
  </si>
  <si>
    <t>St. Johannes Katekesegruppe</t>
  </si>
  <si>
    <t>St. Johannes</t>
  </si>
  <si>
    <t>St. Olav Italiensk Katekeselag</t>
  </si>
  <si>
    <t>St Olav - Trondheim</t>
  </si>
  <si>
    <t>St. Olav Polske Barnelag</t>
  </si>
  <si>
    <t>St. Olav Ungdomslag</t>
  </si>
  <si>
    <t>St. Paul Katekeselag</t>
  </si>
  <si>
    <t>St. Sunniva Katekeselag</t>
  </si>
  <si>
    <t>Harstad</t>
  </si>
  <si>
    <t>St. Svithun Ministrantlag</t>
  </si>
  <si>
    <t>St. Svithun Ungdomslag</t>
  </si>
  <si>
    <t>St. Torfinn barnelag</t>
  </si>
  <si>
    <t>Stavanger Katekeselag</t>
  </si>
  <si>
    <t>Studentlaget I Trondheim/St. Augustin</t>
  </si>
  <si>
    <t>Tamilske Unge Katolikker</t>
  </si>
  <si>
    <t>Tønsberg Katolske Barnegruppe</t>
  </si>
  <si>
    <t>Ungdomslaget i Ålesund</t>
  </si>
  <si>
    <t>Ålesund</t>
  </si>
  <si>
    <t>Vietnamesisk barnegruppe i St. Magnus</t>
  </si>
  <si>
    <t>Vietnamesisk Katolske Barnegruppe i Oslo</t>
  </si>
  <si>
    <t>Vietnamesisk Katolske Korgruppe Trinh Vuong</t>
  </si>
  <si>
    <t>Ålesund Katekeselag</t>
  </si>
  <si>
    <t>2.</t>
  </si>
  <si>
    <t>Mars</t>
  </si>
  <si>
    <t>4.</t>
  </si>
  <si>
    <t>April</t>
  </si>
  <si>
    <t>Mai</t>
  </si>
  <si>
    <t>6.</t>
  </si>
  <si>
    <t>7.</t>
  </si>
  <si>
    <t>Juli</t>
  </si>
  <si>
    <t>8.</t>
  </si>
  <si>
    <t>August</t>
  </si>
  <si>
    <t>9.</t>
  </si>
  <si>
    <t>September</t>
  </si>
  <si>
    <t>10.</t>
  </si>
  <si>
    <t>Oktober</t>
  </si>
  <si>
    <t>11.</t>
  </si>
  <si>
    <t>November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</si>
  <si>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</si>
  <si>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</si>
  <si>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</si>
  <si>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</si>
  <si>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</si>
  <si>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</si>
  <si>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</si>
  <si>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</si>
  <si>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</si>
  <si>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</si>
  <si>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</si>
  <si>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</si>
  <si>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</si>
  <si>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</si>
  <si>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</si>
  <si>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</si>
  <si>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</si>
  <si>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</si>
  <si>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</si>
  <si>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KUL-Tro</t>
  </si>
  <si>
    <t>MFC Singles</t>
  </si>
  <si>
    <t>MFC Kids</t>
  </si>
  <si>
    <t>St. Ansgar Katekeselag</t>
  </si>
  <si>
    <t>Fransk Katekeselag i Oslo</t>
  </si>
  <si>
    <t>Sursum Corda</t>
  </si>
  <si>
    <t>St. Torfinn Ministrantlag</t>
  </si>
  <si>
    <t>St. Tarcisius Ministrantlag</t>
  </si>
  <si>
    <t>St. Stefanus Ministrantlag</t>
  </si>
  <si>
    <t>St. Olav Ministrantlag (Oslo)</t>
  </si>
  <si>
    <t>St. Olav Ministrantlag (Trondheim)</t>
  </si>
  <si>
    <t>Molde Barnelag</t>
  </si>
  <si>
    <t>Molde Ministrantlag</t>
  </si>
  <si>
    <t>St. Ansgar Ministrantlag</t>
  </si>
  <si>
    <t>St. Ansgar Juniorklubb</t>
  </si>
  <si>
    <t>St. Ansgar Ungdomslag</t>
  </si>
  <si>
    <t>St. JO</t>
  </si>
  <si>
    <t>St. Olav Barnelag</t>
  </si>
  <si>
    <t>St. Magnus Katolske Barnekor</t>
  </si>
  <si>
    <t>St. Olav Aspirant- og Barnekor</t>
  </si>
  <si>
    <t>NUK Gloria</t>
  </si>
  <si>
    <t>Søkefelt</t>
  </si>
  <si>
    <t>Ungdom i St. Gudmund</t>
  </si>
  <si>
    <t>IKKE REDIGER RØD CELLER</t>
  </si>
  <si>
    <t>Fyll inn alt untatt signatur - for å lage en PDF, velg "Fil"-fanen og hvis mulig velg "Lagre som Adobe PDF". Hvis valget ikke finnes, velg "Lagre en kopi" og velg PDF fra format-listen under filnavnet. Eller man kan skrive ut filen til en PDF ved å velge "Adobe PDF" under "Skriver". Når man har lagd en PDF, signer elektronisk i Adobe Reader (veiledning på nuk.no/frifond)</t>
  </si>
  <si>
    <t>Resultat</t>
  </si>
  <si>
    <t>Albert Magnus Studentlag</t>
  </si>
  <si>
    <t>Kroatisk ungdomslag</t>
  </si>
  <si>
    <t>Moss Unge Katolikker</t>
  </si>
  <si>
    <t>St. Hallvard Ministrantlag</t>
  </si>
  <si>
    <t>Tromsø Katolske Barnegruppe</t>
  </si>
  <si>
    <t>St. Eystein Katekeselag</t>
  </si>
  <si>
    <t>St. Eystein - Kristiansund</t>
  </si>
  <si>
    <t>Kristiansund</t>
  </si>
  <si>
    <t>NUKs Mirakel</t>
  </si>
  <si>
    <t>Vietnamesisk Unge Katolikker</t>
  </si>
  <si>
    <t>Nesodden Barnelag</t>
  </si>
  <si>
    <t>Nesodden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</si>
</sst>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kr-414]\ * #,##0.00_-;\-[$kr-414]\ * #,##0.00_-;_-[$kr-414]\ * &quot;-&quot;??_-;_-@_-"/>
    <numFmt numFmtId="165" formatCode="####&quot;.&quot;##&quot;.&quot;#####"/>
    <numFmt numFmtId="166" formatCode="[$-814]d\.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20"/>
      <color theme="1"/>
      <name val="Arial Rounded MT Bold"/>
      <family val="2"/>
    </font>
    <font>
      <b/>
      <sz val="24"/>
      <color theme="1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64" fontId="0" fillId="0" borderId="1" xfId="0" applyNumberFormat="1" applyBorder="1"/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164" fontId="1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1" fontId="0" fillId="0" borderId="5" xfId="0" applyNumberForma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 applyProtection="1">
      <alignment horizontal="center" vertical="center"/>
      <protection locked="0"/>
    </xf>
    <xf numFmtId="164" fontId="0" fillId="0" borderId="13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2" fontId="1" fillId="0" borderId="1" xfId="0" applyNumberFormat="1" applyFont="1" applyBorder="1" applyAlignment="1"/>
    <xf numFmtId="0" fontId="0" fillId="0" borderId="11" xfId="0" applyNumberFormat="1" applyBorder="1" applyAlignment="1" applyProtection="1">
      <alignment horizontal="center"/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9" xfId="0" applyNumberFormat="1" applyBorder="1" applyAlignment="1" applyProtection="1">
      <alignment horizontal="center"/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/>
    </xf>
    <xf numFmtId="1" fontId="0" fillId="0" borderId="19" xfId="0" applyNumberForma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6" fillId="3" borderId="0" xfId="0" applyFont="1" applyFill="1"/>
    <xf numFmtId="1" fontId="0" fillId="2" borderId="2" xfId="0" applyNumberFormat="1" applyFill="1" applyBorder="1" applyAlignment="1" applyProtection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5" xfId="0" applyNumberFormat="1" applyBorder="1"/>
    <xf numFmtId="164" fontId="0" fillId="0" borderId="14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65" fontId="4" fillId="0" borderId="18" xfId="0" applyNumberFormat="1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166" fontId="0" fillId="0" borderId="17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27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6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6" fontId="0" fillId="0" borderId="29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/>
    </xf>
    <xf numFmtId="166" fontId="0" fillId="0" borderId="36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2" fontId="1" fillId="0" borderId="35" xfId="0" applyNumberFormat="1" applyFont="1" applyBorder="1" applyAlignment="1">
      <alignment horizontal="center"/>
    </xf>
    <xf numFmtId="164" fontId="5" fillId="2" borderId="30" xfId="0" applyNumberFormat="1" applyFont="1" applyFill="1" applyBorder="1" applyAlignment="1" applyProtection="1">
      <alignment horizontal="center" vertical="center"/>
    </xf>
    <xf numFmtId="164" fontId="5" fillId="2" borderId="31" xfId="0" applyNumberFormat="1" applyFont="1" applyFill="1" applyBorder="1" applyAlignment="1" applyProtection="1">
      <alignment horizontal="center" vertical="center"/>
    </xf>
    <xf numFmtId="164" fontId="5" fillId="2" borderId="32" xfId="0" applyNumberFormat="1" applyFont="1" applyFill="1" applyBorder="1" applyAlignment="1" applyProtection="1">
      <alignment horizontal="center" vertical="center"/>
    </xf>
    <xf numFmtId="2" fontId="1" fillId="0" borderId="12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4" fillId="0" borderId="7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border outline="0">
        <bottom style="thick">
          <color rgb="FF000000"/>
        </bottom>
      </border>
    </dxf>
  </dxfs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30945</xdr:rowOff>
    </xdr:from>
    <xdr:to>
      <xdr:col>10</xdr:col>
      <xdr:colOff>95938</xdr:colOff>
      <xdr:row>21</xdr:row>
      <xdr:rowOff>296010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EDE2CBDA-F36A-457A-952B-CDB13CD0A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58226"/>
          <a:ext cx="5596626" cy="6460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47624</xdr:rowOff>
    </xdr:from>
    <xdr:to>
      <xdr:col>10</xdr:col>
      <xdr:colOff>95250</xdr:colOff>
      <xdr:row>0</xdr:row>
      <xdr:rowOff>869416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3F29AE14-76BD-4982-85E5-249DF4706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4"/>
          <a:ext cx="5595938" cy="821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143</xdr:row>
      <xdr:rowOff>95250</xdr:rowOff>
    </xdr:from>
    <xdr:to>
      <xdr:col>8</xdr:col>
      <xdr:colOff>1189387</xdr:colOff>
      <xdr:row>143</xdr:row>
      <xdr:rowOff>672483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id="{B4AB55B4-EDA2-4430-9918-D08F373CA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155525"/>
          <a:ext cx="5328000" cy="5772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95251</xdr:rowOff>
    </xdr:from>
    <xdr:to>
      <xdr:col>8</xdr:col>
      <xdr:colOff>1057275</xdr:colOff>
      <xdr:row>57</xdr:row>
      <xdr:rowOff>655591</xdr:rowOff>
    </xdr:to>
    <xdr:pic>
      <xdr:nvPicPr>
        <xdr:cNvPr id="27" name="Bilde 26">
          <a:extLst>
            <a:ext uri="{FF2B5EF4-FFF2-40B4-BE49-F238E27FC236}">
              <a16:creationId xmlns:a16="http://schemas.microsoft.com/office/drawing/2014/main" id="{0121C0E9-A92E-47C4-BF70-C15A16915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449676"/>
          <a:ext cx="5172075" cy="5603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9</xdr:col>
      <xdr:colOff>3525</xdr:colOff>
      <xdr:row>59</xdr:row>
      <xdr:rowOff>30326</xdr:rowOff>
    </xdr:to>
    <xdr:pic>
      <xdr:nvPicPr>
        <xdr:cNvPr id="29" name="Bilde 28">
          <a:extLst>
            <a:ext uri="{FF2B5EF4-FFF2-40B4-BE49-F238E27FC236}">
              <a16:creationId xmlns:a16="http://schemas.microsoft.com/office/drawing/2014/main" id="{59DCD6DC-4685-4103-A74F-83E3F7182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68800"/>
          <a:ext cx="5356575" cy="7447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19</xdr:row>
      <xdr:rowOff>0</xdr:rowOff>
    </xdr:from>
    <xdr:to>
      <xdr:col>8</xdr:col>
      <xdr:colOff>1066801</xdr:colOff>
      <xdr:row>20</xdr:row>
      <xdr:rowOff>345957</xdr:rowOff>
    </xdr:to>
    <xdr:pic>
      <xdr:nvPicPr>
        <xdr:cNvPr id="30" name="Bilde 29">
          <a:extLst>
            <a:ext uri="{FF2B5EF4-FFF2-40B4-BE49-F238E27FC236}">
              <a16:creationId xmlns:a16="http://schemas.microsoft.com/office/drawing/2014/main" id="{C65A2D99-3859-454A-BD4A-93D46039B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8715375"/>
          <a:ext cx="5181600" cy="7269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1066800</xdr:colOff>
      <xdr:row>1</xdr:row>
      <xdr:rowOff>12582</xdr:rowOff>
    </xdr:to>
    <xdr:pic>
      <xdr:nvPicPr>
        <xdr:cNvPr id="31" name="Bilde 30">
          <a:extLst>
            <a:ext uri="{FF2B5EF4-FFF2-40B4-BE49-F238E27FC236}">
              <a16:creationId xmlns:a16="http://schemas.microsoft.com/office/drawing/2014/main" id="{E58F12A9-6E33-4B3A-BF13-43DB07B73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81600" cy="7269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8</xdr:col>
      <xdr:colOff>1189387</xdr:colOff>
      <xdr:row>18</xdr:row>
      <xdr:rowOff>196233</xdr:rowOff>
    </xdr:to>
    <xdr:pic>
      <xdr:nvPicPr>
        <xdr:cNvPr id="34" name="Bilde 33">
          <a:extLst>
            <a:ext uri="{FF2B5EF4-FFF2-40B4-BE49-F238E27FC236}">
              <a16:creationId xmlns:a16="http://schemas.microsoft.com/office/drawing/2014/main" id="{F7C7686F-C782-4232-AC35-1905EC37A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53375"/>
          <a:ext cx="5361337" cy="5772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E6BB86-324A-465D-B246-8FB1A1A5F711}" name="Tabell1" displayName="Tabell1" ref="A1:D77" totalsRowShown="0" tableBorderDxfId="0">
  <autoFilter ref="A1:D77" xr:uid="{05C855E8-100D-43F8-9259-7334049F6E5B}"/>
  <sortState xmlns:xlrd2="http://schemas.microsoft.com/office/spreadsheetml/2017/richdata2" ref="A2:D77">
    <sortCondition ref="A1:A77"/>
  </sortState>
  <tableColumns count="4">
    <tableColumn id="1" xr3:uid="{5AF6926D-48ED-4295-8032-EDBF55C8BA0D}" name="Lokallag"/>
    <tableColumn id="2" xr3:uid="{4A6F0194-6CF5-4387-88AE-A16E68A3ECBE}" name="Menighet"/>
    <tableColumn id="3" xr3:uid="{7E521662-215D-42D6-93A1-1F314BC64287}" name="Kommune"/>
    <tableColumn id="4" xr3:uid="{D9984E3C-407D-4278-8443-200EC435E80B}" name="Fylk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ED9A-0550-4D3C-BF1E-D72E5C61D54B}">
  <sheetPr>
    <pageSetUpPr fitToPage="1"/>
  </sheetPr>
  <dimension ref="A1:J61"/>
  <sheetViews>
    <sheetView showWhiteSpace="0" view="pageBreakPreview" zoomScale="190" zoomScaleNormal="145" zoomScaleSheetLayoutView="190" workbookViewId="0">
      <selection activeCell="C6" sqref="C6:I6"/>
    </sheetView>
  </sheetViews>
  <sheetFormatPr baseColWidth="10" defaultColWidth="24.5703125" defaultRowHeight="15" x14ac:dyDescent="0.25"/>
  <cols>
    <col min="1" max="1" width="4.28515625" bestFit="1" customWidth="1"/>
    <col min="2" max="2" width="10.85546875" bestFit="1" customWidth="1"/>
    <col min="3" max="3" width="5.85546875" customWidth="1"/>
    <col min="4" max="4" width="7.7109375" customWidth="1"/>
    <col min="5" max="5" width="6.140625" customWidth="1"/>
    <col min="6" max="6" width="11.7109375" customWidth="1"/>
    <col min="7" max="7" width="4.28515625" bestFit="1" customWidth="1"/>
    <col min="8" max="8" width="10.140625" customWidth="1"/>
    <col min="9" max="9" width="18.85546875" customWidth="1"/>
    <col min="10" max="10" width="2.7109375" customWidth="1"/>
    <col min="11" max="11" width="3.7109375" customWidth="1"/>
  </cols>
  <sheetData>
    <row r="1" spans="1:10" ht="70.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ht="30" customHeight="1" x14ac:dyDescent="0.4">
      <c r="A2" s="69" t="s">
        <v>0</v>
      </c>
      <c r="B2" s="69"/>
      <c r="C2" s="69"/>
      <c r="D2" s="69"/>
      <c r="E2" s="69"/>
      <c r="F2" s="69"/>
      <c r="G2" s="69"/>
      <c r="H2" s="69"/>
      <c r="I2" s="69"/>
    </row>
    <row r="3" spans="1:10" ht="30" customHeight="1" x14ac:dyDescent="0.25">
      <c r="A3" s="70" t="s">
        <v>201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7.25" customHeight="1" x14ac:dyDescent="0.25">
      <c r="A4" s="3"/>
      <c r="B4" s="3"/>
      <c r="C4" s="3"/>
      <c r="D4" s="3"/>
      <c r="E4" s="73"/>
      <c r="F4" s="73"/>
      <c r="G4" s="73"/>
      <c r="H4" s="3"/>
      <c r="I4" s="3"/>
    </row>
    <row r="5" spans="1:10" ht="30" customHeight="1" x14ac:dyDescent="0.25">
      <c r="A5" s="56" t="s">
        <v>1</v>
      </c>
      <c r="B5" s="71"/>
      <c r="C5" s="72"/>
      <c r="D5" s="72"/>
      <c r="E5" s="72"/>
      <c r="F5" s="72"/>
      <c r="G5" s="72"/>
      <c r="H5" s="72"/>
      <c r="I5" s="72"/>
    </row>
    <row r="6" spans="1:10" ht="30" customHeight="1" x14ac:dyDescent="0.25">
      <c r="A6" s="56" t="s">
        <v>3</v>
      </c>
      <c r="B6" s="57"/>
      <c r="C6" s="58" t="str" cm="1">
        <f t="array" ref="C6">_xlfn._xlws.FILTER(Lokallag!B2:B77,Lokallag!A2:A77=C5,"")</f>
        <v/>
      </c>
      <c r="D6" s="58"/>
      <c r="E6" s="58"/>
      <c r="F6" s="58"/>
      <c r="G6" s="58"/>
      <c r="H6" s="58"/>
      <c r="I6" s="58"/>
    </row>
    <row r="7" spans="1:10" ht="30" customHeight="1" x14ac:dyDescent="0.25">
      <c r="A7" s="56" t="s">
        <v>4</v>
      </c>
      <c r="B7" s="57"/>
      <c r="C7" s="58" t="str" cm="1">
        <f t="array" ref="C7">_xlfn._xlws.FILTER(Lokallag!C2:C77,Lokallag!A2:A77=C5,"")</f>
        <v/>
      </c>
      <c r="D7" s="58"/>
      <c r="E7" s="58"/>
      <c r="F7" s="58"/>
      <c r="G7" s="58"/>
      <c r="H7" s="58"/>
      <c r="I7" s="58"/>
    </row>
    <row r="8" spans="1:10" ht="30" customHeight="1" x14ac:dyDescent="0.25">
      <c r="A8" s="56" t="s">
        <v>5</v>
      </c>
      <c r="B8" s="57"/>
      <c r="C8" s="58" t="str" cm="1">
        <f t="array" ref="C8">_xlfn._xlws.FILTER(Lokallag!D2:D77,Lokallag!A2:A77=C5,"")</f>
        <v/>
      </c>
      <c r="D8" s="58"/>
      <c r="E8" s="58"/>
      <c r="F8" s="58"/>
      <c r="G8" s="58"/>
      <c r="H8" s="58"/>
      <c r="I8" s="58"/>
    </row>
    <row r="9" spans="1:10" ht="30" customHeight="1" thickBot="1" x14ac:dyDescent="0.3">
      <c r="A9" s="56" t="s">
        <v>6</v>
      </c>
      <c r="B9" s="57"/>
      <c r="C9" s="37">
        <v>1</v>
      </c>
      <c r="D9" s="38" t="s">
        <v>8</v>
      </c>
      <c r="E9" s="34">
        <v>2020</v>
      </c>
      <c r="F9" s="35" t="s">
        <v>10</v>
      </c>
      <c r="G9" s="37">
        <v>31</v>
      </c>
      <c r="H9" s="38" t="s">
        <v>12</v>
      </c>
      <c r="I9" s="34">
        <v>2020</v>
      </c>
    </row>
    <row r="10" spans="1:10" ht="30" customHeight="1" x14ac:dyDescent="0.25">
      <c r="A10" s="59" t="s">
        <v>13</v>
      </c>
      <c r="B10" s="60"/>
      <c r="C10" s="61"/>
      <c r="D10" s="61"/>
      <c r="E10" s="61"/>
      <c r="F10" s="62"/>
      <c r="G10" s="61"/>
      <c r="H10" s="61"/>
      <c r="I10" s="61"/>
    </row>
    <row r="11" spans="1:10" ht="30" customHeight="1" x14ac:dyDescent="0.25">
      <c r="A11" s="59" t="s">
        <v>15</v>
      </c>
      <c r="B11" s="74"/>
      <c r="C11" s="75">
        <f>I34</f>
        <v>0</v>
      </c>
      <c r="D11" s="75"/>
      <c r="E11" s="75"/>
      <c r="F11" s="75"/>
      <c r="G11" s="75"/>
      <c r="H11" s="75"/>
      <c r="I11" s="75"/>
    </row>
    <row r="12" spans="1:10" ht="30" customHeight="1" x14ac:dyDescent="0.25">
      <c r="A12" s="59" t="s">
        <v>16</v>
      </c>
      <c r="B12" s="74"/>
      <c r="C12" s="75">
        <f>I60</f>
        <v>0</v>
      </c>
      <c r="D12" s="75"/>
      <c r="E12" s="75"/>
      <c r="F12" s="75"/>
      <c r="G12" s="75"/>
      <c r="H12" s="75"/>
      <c r="I12" s="75"/>
    </row>
    <row r="13" spans="1:10" ht="30" customHeight="1" x14ac:dyDescent="0.25">
      <c r="A13" s="59" t="s">
        <v>203</v>
      </c>
      <c r="B13" s="60"/>
      <c r="C13" s="100">
        <f>C11-C12</f>
        <v>0</v>
      </c>
      <c r="D13" s="101"/>
      <c r="E13" s="101"/>
      <c r="F13" s="101"/>
      <c r="G13" s="101"/>
      <c r="H13" s="101"/>
      <c r="I13" s="102"/>
    </row>
    <row r="14" spans="1:10" ht="78.75" customHeight="1" x14ac:dyDescent="0.25">
      <c r="A14" s="59" t="s">
        <v>17</v>
      </c>
      <c r="B14" s="60"/>
      <c r="C14" s="76"/>
      <c r="D14" s="76"/>
      <c r="E14" s="76"/>
      <c r="F14" s="77"/>
      <c r="G14" s="76"/>
      <c r="H14" s="76"/>
      <c r="I14" s="76"/>
    </row>
    <row r="15" spans="1:10" ht="30" customHeight="1" x14ac:dyDescent="0.25">
      <c r="A15" s="59" t="s">
        <v>18</v>
      </c>
      <c r="B15" s="60"/>
      <c r="C15" s="63"/>
      <c r="D15" s="63"/>
      <c r="E15" s="63"/>
      <c r="F15" s="8" t="s">
        <v>20</v>
      </c>
      <c r="G15" s="18" t="s">
        <v>21</v>
      </c>
      <c r="H15" s="19" t="s">
        <v>8</v>
      </c>
      <c r="I15" s="20" t="s">
        <v>9</v>
      </c>
    </row>
    <row r="16" spans="1:10" ht="30" customHeight="1" x14ac:dyDescent="0.25">
      <c r="A16" s="59" t="s">
        <v>23</v>
      </c>
      <c r="B16" s="60"/>
      <c r="C16" s="64"/>
      <c r="D16" s="64"/>
      <c r="E16" s="64"/>
      <c r="F16" s="6" t="s">
        <v>23</v>
      </c>
      <c r="G16" s="64"/>
      <c r="H16" s="64"/>
      <c r="I16" s="64"/>
    </row>
    <row r="17" spans="1:9" ht="30" customHeight="1" thickBot="1" x14ac:dyDescent="0.3">
      <c r="A17" s="59" t="s">
        <v>24</v>
      </c>
      <c r="B17" s="60"/>
      <c r="C17" s="65"/>
      <c r="D17" s="65"/>
      <c r="E17" s="65"/>
      <c r="F17" s="39" t="s">
        <v>25</v>
      </c>
      <c r="G17" s="65"/>
      <c r="H17" s="65"/>
      <c r="I17" s="65"/>
    </row>
    <row r="18" spans="1:9" ht="30" customHeight="1" x14ac:dyDescent="0.25">
      <c r="A18" s="11"/>
      <c r="B18" s="11"/>
      <c r="C18" s="45" t="s">
        <v>202</v>
      </c>
      <c r="D18" s="46"/>
      <c r="E18" s="46"/>
      <c r="F18" s="46"/>
      <c r="G18" s="46"/>
      <c r="H18" s="46"/>
      <c r="I18" s="47"/>
    </row>
    <row r="19" spans="1:9" ht="30" customHeight="1" x14ac:dyDescent="0.25">
      <c r="A19" s="11"/>
      <c r="B19" s="11"/>
      <c r="C19" s="48"/>
      <c r="D19" s="49"/>
      <c r="E19" s="49"/>
      <c r="F19" s="49"/>
      <c r="G19" s="49"/>
      <c r="H19" s="49"/>
      <c r="I19" s="50"/>
    </row>
    <row r="20" spans="1:9" ht="30" customHeight="1" thickBot="1" x14ac:dyDescent="0.3">
      <c r="A20" s="11"/>
      <c r="B20" s="11"/>
      <c r="C20" s="51"/>
      <c r="D20" s="52"/>
      <c r="E20" s="52"/>
      <c r="F20" s="52"/>
      <c r="G20" s="52"/>
      <c r="H20" s="52"/>
      <c r="I20" s="53"/>
    </row>
    <row r="21" spans="1:9" ht="30" customHeight="1" x14ac:dyDescent="0.25">
      <c r="A21" s="11"/>
      <c r="B21" s="11"/>
      <c r="C21" s="15"/>
      <c r="D21" s="15"/>
      <c r="E21" s="15"/>
      <c r="F21" s="33"/>
      <c r="G21" s="15"/>
      <c r="H21" s="15"/>
      <c r="I21" s="15"/>
    </row>
    <row r="22" spans="1:9" ht="30" customHeight="1" x14ac:dyDescent="0.25">
      <c r="A22" s="11"/>
      <c r="B22" s="11"/>
      <c r="C22" s="15"/>
      <c r="D22" s="15"/>
      <c r="E22" s="15"/>
      <c r="F22" s="33"/>
      <c r="G22" s="15"/>
      <c r="H22" s="15"/>
      <c r="I22" s="15"/>
    </row>
    <row r="23" spans="1:9" ht="30" customHeight="1" x14ac:dyDescent="0.25">
      <c r="A23" s="54" t="s">
        <v>28</v>
      </c>
      <c r="B23" s="54"/>
      <c r="C23" s="54"/>
      <c r="D23" s="54"/>
      <c r="E23" s="54"/>
      <c r="F23" s="54"/>
      <c r="G23" s="54"/>
      <c r="H23" s="54"/>
      <c r="I23" s="54"/>
    </row>
    <row r="24" spans="1:9" ht="15.75" thickBot="1" x14ac:dyDescent="0.3">
      <c r="A24" s="82" t="s">
        <v>26</v>
      </c>
      <c r="B24" s="82"/>
      <c r="C24" s="82"/>
      <c r="D24" s="83" t="s">
        <v>27</v>
      </c>
      <c r="E24" s="83"/>
      <c r="F24" s="83"/>
      <c r="G24" s="83"/>
      <c r="H24" s="83"/>
      <c r="I24" s="14" t="s">
        <v>28</v>
      </c>
    </row>
    <row r="25" spans="1:9" s="28" customFormat="1" x14ac:dyDescent="0.25">
      <c r="A25" s="94"/>
      <c r="B25" s="95"/>
      <c r="C25" s="96"/>
      <c r="D25" s="78"/>
      <c r="E25" s="79"/>
      <c r="F25" s="79"/>
      <c r="G25" s="79"/>
      <c r="H25" s="79"/>
      <c r="I25" s="41"/>
    </row>
    <row r="26" spans="1:9" s="28" customFormat="1" x14ac:dyDescent="0.25">
      <c r="A26" s="66"/>
      <c r="B26" s="67"/>
      <c r="C26" s="68"/>
      <c r="D26" s="84"/>
      <c r="E26" s="85"/>
      <c r="F26" s="85"/>
      <c r="G26" s="85"/>
      <c r="H26" s="85"/>
      <c r="I26" s="42"/>
    </row>
    <row r="27" spans="1:9" s="28" customFormat="1" x14ac:dyDescent="0.25">
      <c r="A27" s="66"/>
      <c r="B27" s="67"/>
      <c r="C27" s="68"/>
      <c r="D27" s="84"/>
      <c r="E27" s="85"/>
      <c r="F27" s="85"/>
      <c r="G27" s="85"/>
      <c r="H27" s="85"/>
      <c r="I27" s="42"/>
    </row>
    <row r="28" spans="1:9" s="28" customFormat="1" x14ac:dyDescent="0.25">
      <c r="A28" s="66"/>
      <c r="B28" s="67"/>
      <c r="C28" s="68"/>
      <c r="D28" s="84"/>
      <c r="E28" s="85"/>
      <c r="F28" s="85"/>
      <c r="G28" s="85"/>
      <c r="H28" s="85"/>
      <c r="I28" s="42"/>
    </row>
    <row r="29" spans="1:9" s="28" customFormat="1" x14ac:dyDescent="0.25">
      <c r="A29" s="66"/>
      <c r="B29" s="67"/>
      <c r="C29" s="68"/>
      <c r="D29" s="86"/>
      <c r="E29" s="87"/>
      <c r="F29" s="87"/>
      <c r="G29" s="87"/>
      <c r="H29" s="87"/>
      <c r="I29" s="42"/>
    </row>
    <row r="30" spans="1:9" s="28" customFormat="1" x14ac:dyDescent="0.25">
      <c r="A30" s="66"/>
      <c r="B30" s="67"/>
      <c r="C30" s="68"/>
      <c r="D30" s="84"/>
      <c r="E30" s="85"/>
      <c r="F30" s="85"/>
      <c r="G30" s="85"/>
      <c r="H30" s="85"/>
      <c r="I30" s="42"/>
    </row>
    <row r="31" spans="1:9" s="28" customFormat="1" x14ac:dyDescent="0.25">
      <c r="A31" s="66"/>
      <c r="B31" s="67"/>
      <c r="C31" s="68"/>
      <c r="D31" s="84"/>
      <c r="E31" s="85"/>
      <c r="F31" s="85"/>
      <c r="G31" s="85"/>
      <c r="H31" s="85"/>
      <c r="I31" s="42"/>
    </row>
    <row r="32" spans="1:9" s="28" customFormat="1" x14ac:dyDescent="0.25">
      <c r="A32" s="66"/>
      <c r="B32" s="67"/>
      <c r="C32" s="68"/>
      <c r="D32" s="84"/>
      <c r="E32" s="85"/>
      <c r="F32" s="85"/>
      <c r="G32" s="85"/>
      <c r="H32" s="85"/>
      <c r="I32" s="42"/>
    </row>
    <row r="33" spans="1:9" s="28" customFormat="1" ht="15.75" thickBot="1" x14ac:dyDescent="0.3">
      <c r="A33" s="88"/>
      <c r="B33" s="89"/>
      <c r="C33" s="90"/>
      <c r="D33" s="80"/>
      <c r="E33" s="81"/>
      <c r="F33" s="81"/>
      <c r="G33" s="81"/>
      <c r="H33" s="81"/>
      <c r="I33" s="43"/>
    </row>
    <row r="34" spans="1:9" ht="15.75" thickBot="1" x14ac:dyDescent="0.3">
      <c r="A34" s="97" t="s">
        <v>30</v>
      </c>
      <c r="B34" s="98"/>
      <c r="C34" s="99"/>
      <c r="D34" s="97"/>
      <c r="E34" s="98"/>
      <c r="F34" s="98"/>
      <c r="G34" s="98"/>
      <c r="H34" s="98"/>
      <c r="I34" s="40">
        <f>SUM(I25:I33)</f>
        <v>0</v>
      </c>
    </row>
    <row r="35" spans="1:9" ht="33" customHeight="1" x14ac:dyDescent="0.35">
      <c r="A35" s="55" t="s">
        <v>31</v>
      </c>
      <c r="B35" s="55"/>
      <c r="C35" s="55"/>
      <c r="D35" s="55"/>
      <c r="E35" s="55"/>
      <c r="F35" s="55"/>
      <c r="G35" s="55"/>
      <c r="H35" s="55"/>
      <c r="I35" s="55"/>
    </row>
    <row r="36" spans="1:9" ht="15.75" thickBot="1" x14ac:dyDescent="0.3">
      <c r="A36" s="82" t="s">
        <v>26</v>
      </c>
      <c r="B36" s="82"/>
      <c r="C36" s="82"/>
      <c r="D36" s="83" t="s">
        <v>27</v>
      </c>
      <c r="E36" s="83"/>
      <c r="F36" s="83"/>
      <c r="G36" s="83"/>
      <c r="H36" s="83"/>
      <c r="I36" s="14" t="s">
        <v>31</v>
      </c>
    </row>
    <row r="37" spans="1:9" s="28" customFormat="1" ht="15.75" thickBot="1" x14ac:dyDescent="0.3">
      <c r="A37" s="91"/>
      <c r="B37" s="92"/>
      <c r="C37" s="93"/>
      <c r="D37" s="78"/>
      <c r="E37" s="79"/>
      <c r="F37" s="79"/>
      <c r="G37" s="79"/>
      <c r="H37" s="79"/>
      <c r="I37" s="41"/>
    </row>
    <row r="38" spans="1:9" s="28" customFormat="1" ht="15.75" thickBot="1" x14ac:dyDescent="0.3">
      <c r="A38" s="66"/>
      <c r="B38" s="67"/>
      <c r="C38" s="68"/>
      <c r="D38" s="78"/>
      <c r="E38" s="79"/>
      <c r="F38" s="79"/>
      <c r="G38" s="79"/>
      <c r="H38" s="79"/>
      <c r="I38" s="42"/>
    </row>
    <row r="39" spans="1:9" s="28" customFormat="1" ht="15.75" thickBot="1" x14ac:dyDescent="0.3">
      <c r="A39" s="66"/>
      <c r="B39" s="67"/>
      <c r="C39" s="68"/>
      <c r="D39" s="78"/>
      <c r="E39" s="79"/>
      <c r="F39" s="79"/>
      <c r="G39" s="79"/>
      <c r="H39" s="79"/>
      <c r="I39" s="42"/>
    </row>
    <row r="40" spans="1:9" s="28" customFormat="1" ht="15.75" thickBot="1" x14ac:dyDescent="0.3">
      <c r="A40" s="66"/>
      <c r="B40" s="67"/>
      <c r="C40" s="68"/>
      <c r="D40" s="78"/>
      <c r="E40" s="79"/>
      <c r="F40" s="79"/>
      <c r="G40" s="79"/>
      <c r="H40" s="79"/>
      <c r="I40" s="42"/>
    </row>
    <row r="41" spans="1:9" s="28" customFormat="1" ht="15.75" thickBot="1" x14ac:dyDescent="0.3">
      <c r="A41" s="66"/>
      <c r="B41" s="67"/>
      <c r="C41" s="68"/>
      <c r="D41" s="78"/>
      <c r="E41" s="79"/>
      <c r="F41" s="79"/>
      <c r="G41" s="79"/>
      <c r="H41" s="79"/>
      <c r="I41" s="42"/>
    </row>
    <row r="42" spans="1:9" s="28" customFormat="1" ht="15.75" thickBot="1" x14ac:dyDescent="0.3">
      <c r="A42" s="66"/>
      <c r="B42" s="67"/>
      <c r="C42" s="68"/>
      <c r="D42" s="78"/>
      <c r="E42" s="79"/>
      <c r="F42" s="79"/>
      <c r="G42" s="79"/>
      <c r="H42" s="79"/>
      <c r="I42" s="42"/>
    </row>
    <row r="43" spans="1:9" s="28" customFormat="1" ht="15.75" thickBot="1" x14ac:dyDescent="0.3">
      <c r="A43" s="66"/>
      <c r="B43" s="67"/>
      <c r="C43" s="68"/>
      <c r="D43" s="78"/>
      <c r="E43" s="79"/>
      <c r="F43" s="79"/>
      <c r="G43" s="79"/>
      <c r="H43" s="79"/>
      <c r="I43" s="42"/>
    </row>
    <row r="44" spans="1:9" s="28" customFormat="1" ht="15.75" thickBot="1" x14ac:dyDescent="0.3">
      <c r="A44" s="66"/>
      <c r="B44" s="67"/>
      <c r="C44" s="68"/>
      <c r="D44" s="78"/>
      <c r="E44" s="79"/>
      <c r="F44" s="79"/>
      <c r="G44" s="79"/>
      <c r="H44" s="79"/>
      <c r="I44" s="42"/>
    </row>
    <row r="45" spans="1:9" s="28" customFormat="1" ht="15.75" thickBot="1" x14ac:dyDescent="0.3">
      <c r="A45" s="66"/>
      <c r="B45" s="67"/>
      <c r="C45" s="68"/>
      <c r="D45" s="78"/>
      <c r="E45" s="79"/>
      <c r="F45" s="79"/>
      <c r="G45" s="79"/>
      <c r="H45" s="79"/>
      <c r="I45" s="42"/>
    </row>
    <row r="46" spans="1:9" s="28" customFormat="1" ht="15.75" thickBot="1" x14ac:dyDescent="0.3">
      <c r="A46" s="66"/>
      <c r="B46" s="67"/>
      <c r="C46" s="68"/>
      <c r="D46" s="78"/>
      <c r="E46" s="79"/>
      <c r="F46" s="79"/>
      <c r="G46" s="79"/>
      <c r="H46" s="79"/>
      <c r="I46" s="42"/>
    </row>
    <row r="47" spans="1:9" s="28" customFormat="1" ht="15.75" thickBot="1" x14ac:dyDescent="0.3">
      <c r="A47" s="66"/>
      <c r="B47" s="67"/>
      <c r="C47" s="68"/>
      <c r="D47" s="78"/>
      <c r="E47" s="79"/>
      <c r="F47" s="79"/>
      <c r="G47" s="79"/>
      <c r="H47" s="79"/>
      <c r="I47" s="42"/>
    </row>
    <row r="48" spans="1:9" s="28" customFormat="1" ht="15.75" thickBot="1" x14ac:dyDescent="0.3">
      <c r="A48" s="66"/>
      <c r="B48" s="67"/>
      <c r="C48" s="68"/>
      <c r="D48" s="78"/>
      <c r="E48" s="79"/>
      <c r="F48" s="79"/>
      <c r="G48" s="79"/>
      <c r="H48" s="79"/>
      <c r="I48" s="42"/>
    </row>
    <row r="49" spans="1:9" s="28" customFormat="1" ht="15.75" thickBot="1" x14ac:dyDescent="0.3">
      <c r="A49" s="66"/>
      <c r="B49" s="67"/>
      <c r="C49" s="68"/>
      <c r="D49" s="78"/>
      <c r="E49" s="79"/>
      <c r="F49" s="79"/>
      <c r="G49" s="79"/>
      <c r="H49" s="79"/>
      <c r="I49" s="42"/>
    </row>
    <row r="50" spans="1:9" s="28" customFormat="1" ht="15.75" thickBot="1" x14ac:dyDescent="0.3">
      <c r="A50" s="66"/>
      <c r="B50" s="67"/>
      <c r="C50" s="68"/>
      <c r="D50" s="78"/>
      <c r="E50" s="79"/>
      <c r="F50" s="79"/>
      <c r="G50" s="79"/>
      <c r="H50" s="79"/>
      <c r="I50" s="42"/>
    </row>
    <row r="51" spans="1:9" s="28" customFormat="1" ht="15.75" thickBot="1" x14ac:dyDescent="0.3">
      <c r="A51" s="66"/>
      <c r="B51" s="67"/>
      <c r="C51" s="68"/>
      <c r="D51" s="78"/>
      <c r="E51" s="79"/>
      <c r="F51" s="79"/>
      <c r="G51" s="79"/>
      <c r="H51" s="79"/>
      <c r="I51" s="42"/>
    </row>
    <row r="52" spans="1:9" s="28" customFormat="1" ht="15.75" thickBot="1" x14ac:dyDescent="0.3">
      <c r="A52" s="66"/>
      <c r="B52" s="67"/>
      <c r="C52" s="68"/>
      <c r="D52" s="78"/>
      <c r="E52" s="79"/>
      <c r="F52" s="79"/>
      <c r="G52" s="79"/>
      <c r="H52" s="79"/>
      <c r="I52" s="42"/>
    </row>
    <row r="53" spans="1:9" s="28" customFormat="1" ht="15.75" thickBot="1" x14ac:dyDescent="0.3">
      <c r="A53" s="66"/>
      <c r="B53" s="67"/>
      <c r="C53" s="68"/>
      <c r="D53" s="78"/>
      <c r="E53" s="79"/>
      <c r="F53" s="79"/>
      <c r="G53" s="79"/>
      <c r="H53" s="79"/>
      <c r="I53" s="42"/>
    </row>
    <row r="54" spans="1:9" s="28" customFormat="1" x14ac:dyDescent="0.25">
      <c r="A54" s="66"/>
      <c r="B54" s="67"/>
      <c r="C54" s="68"/>
      <c r="D54" s="78"/>
      <c r="E54" s="79"/>
      <c r="F54" s="79"/>
      <c r="G54" s="79"/>
      <c r="H54" s="79"/>
      <c r="I54" s="42"/>
    </row>
    <row r="55" spans="1:9" s="28" customFormat="1" x14ac:dyDescent="0.25">
      <c r="A55" s="66"/>
      <c r="B55" s="67"/>
      <c r="C55" s="68"/>
      <c r="D55" s="84"/>
      <c r="E55" s="85"/>
      <c r="F55" s="85"/>
      <c r="G55" s="85"/>
      <c r="H55" s="85"/>
      <c r="I55" s="42"/>
    </row>
    <row r="56" spans="1:9" s="28" customFormat="1" x14ac:dyDescent="0.25">
      <c r="A56" s="66"/>
      <c r="B56" s="67"/>
      <c r="C56" s="68"/>
      <c r="D56" s="84"/>
      <c r="E56" s="85"/>
      <c r="F56" s="85"/>
      <c r="G56" s="85"/>
      <c r="H56" s="85"/>
      <c r="I56" s="42"/>
    </row>
    <row r="57" spans="1:9" s="28" customFormat="1" x14ac:dyDescent="0.25">
      <c r="A57" s="66"/>
      <c r="B57" s="67"/>
      <c r="C57" s="68"/>
      <c r="D57" s="84"/>
      <c r="E57" s="85"/>
      <c r="F57" s="85"/>
      <c r="G57" s="85"/>
      <c r="H57" s="85"/>
      <c r="I57" s="42"/>
    </row>
    <row r="58" spans="1:9" s="28" customFormat="1" x14ac:dyDescent="0.25">
      <c r="A58" s="66"/>
      <c r="B58" s="67"/>
      <c r="C58" s="68"/>
      <c r="D58" s="84"/>
      <c r="E58" s="85"/>
      <c r="F58" s="85"/>
      <c r="G58" s="85"/>
      <c r="H58" s="85"/>
      <c r="I58" s="42"/>
    </row>
    <row r="59" spans="1:9" s="28" customFormat="1" ht="15.75" thickBot="1" x14ac:dyDescent="0.3">
      <c r="A59" s="88"/>
      <c r="B59" s="89"/>
      <c r="C59" s="90"/>
      <c r="D59" s="80"/>
      <c r="E59" s="81"/>
      <c r="F59" s="81"/>
      <c r="G59" s="81"/>
      <c r="H59" s="81"/>
      <c r="I59" s="44"/>
    </row>
    <row r="60" spans="1:9" ht="15.75" thickBot="1" x14ac:dyDescent="0.3">
      <c r="A60" s="97" t="s">
        <v>30</v>
      </c>
      <c r="B60" s="98"/>
      <c r="C60" s="99"/>
      <c r="D60" s="97"/>
      <c r="E60" s="98"/>
      <c r="F60" s="98"/>
      <c r="G60" s="98"/>
      <c r="H60" s="98"/>
      <c r="I60" s="40">
        <f>SUM(I37:I59)</f>
        <v>0</v>
      </c>
    </row>
    <row r="61" spans="1:9" ht="56.85" customHeight="1" x14ac:dyDescent="0.25">
      <c r="A61" s="12"/>
      <c r="B61" s="12"/>
      <c r="C61" s="12"/>
      <c r="D61" s="12"/>
      <c r="E61" s="3"/>
      <c r="F61" s="3"/>
      <c r="G61" s="3"/>
      <c r="H61" s="3"/>
      <c r="I61" s="13"/>
    </row>
  </sheetData>
  <sheetProtection deleteRows="0"/>
  <protectedRanges>
    <protectedRange algorithmName="SHA-512" hashValue="tjcyVnOhUb0pH4bp/r7dEojGAaRGvF+zpofh8gZckiKDAO1oLcrCDM2Gai/hBclm7EVoRaC6tVYDMDXQRa0y6Q==" saltValue="hch7rqsYgHFz0iGFJmmJpg==" spinCount="100000" sqref="C6:I8 C9 G9 C11:I13" name="Autofyll"/>
  </protectedRanges>
  <mergeCells count="105">
    <mergeCell ref="A58:C58"/>
    <mergeCell ref="A59:C59"/>
    <mergeCell ref="A13:B13"/>
    <mergeCell ref="C13:I13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D48:H48"/>
    <mergeCell ref="D49:H49"/>
    <mergeCell ref="D50:H50"/>
    <mergeCell ref="D51:H51"/>
    <mergeCell ref="D52:H52"/>
    <mergeCell ref="D34:H34"/>
    <mergeCell ref="D44:H44"/>
    <mergeCell ref="D59:H59"/>
    <mergeCell ref="A60:C60"/>
    <mergeCell ref="D55:H55"/>
    <mergeCell ref="D56:H56"/>
    <mergeCell ref="D57:H57"/>
    <mergeCell ref="D58:H58"/>
    <mergeCell ref="D45:H45"/>
    <mergeCell ref="D46:H46"/>
    <mergeCell ref="D47:H47"/>
    <mergeCell ref="D53:H53"/>
    <mergeCell ref="D54:H54"/>
    <mergeCell ref="A34:C34"/>
    <mergeCell ref="A36:C36"/>
    <mergeCell ref="D60:H60"/>
    <mergeCell ref="D37:H37"/>
    <mergeCell ref="D39:H39"/>
    <mergeCell ref="D40:H40"/>
    <mergeCell ref="D38:H38"/>
    <mergeCell ref="D41:H41"/>
    <mergeCell ref="D42:H42"/>
    <mergeCell ref="D43:H43"/>
    <mergeCell ref="D33:H33"/>
    <mergeCell ref="A24:C24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6:H36"/>
    <mergeCell ref="A30:C30"/>
    <mergeCell ref="A31:C31"/>
    <mergeCell ref="A32:C32"/>
    <mergeCell ref="A33:C33"/>
    <mergeCell ref="A37:C37"/>
    <mergeCell ref="A25:C25"/>
    <mergeCell ref="A26:C26"/>
    <mergeCell ref="A27:C27"/>
    <mergeCell ref="A2:I2"/>
    <mergeCell ref="A3:J3"/>
    <mergeCell ref="A5:B5"/>
    <mergeCell ref="C5:I5"/>
    <mergeCell ref="A6:B6"/>
    <mergeCell ref="C6:I6"/>
    <mergeCell ref="E4:G4"/>
    <mergeCell ref="G17:I17"/>
    <mergeCell ref="A11:B11"/>
    <mergeCell ref="C11:I11"/>
    <mergeCell ref="A12:B12"/>
    <mergeCell ref="C12:I12"/>
    <mergeCell ref="A14:B14"/>
    <mergeCell ref="C14:I14"/>
    <mergeCell ref="C18:I20"/>
    <mergeCell ref="A23:I23"/>
    <mergeCell ref="A35:I35"/>
    <mergeCell ref="A7:B7"/>
    <mergeCell ref="C7:I7"/>
    <mergeCell ref="A8:B8"/>
    <mergeCell ref="C8:I8"/>
    <mergeCell ref="A9:B9"/>
    <mergeCell ref="A10:B10"/>
    <mergeCell ref="C10:I10"/>
    <mergeCell ref="A15:B15"/>
    <mergeCell ref="C15:E15"/>
    <mergeCell ref="A16:B16"/>
    <mergeCell ref="C16:E16"/>
    <mergeCell ref="G16:I16"/>
    <mergeCell ref="A17:B17"/>
    <mergeCell ref="C17:E17"/>
    <mergeCell ref="A28:C28"/>
    <mergeCell ref="A29:C29"/>
  </mergeCells>
  <dataValidations count="4">
    <dataValidation type="custom" operator="equal" allowBlank="1" showInputMessage="1" promptTitle="Tips" prompt="Fyll inn kontonummer uten mellomrom eller punktum - den formatteres automatisk" sqref="C10:I10" xr:uid="{7F4C47C1-B499-4E59-918E-9FA37D07D6EA}">
      <formula1>"####.##.#####"</formula1>
    </dataValidation>
    <dataValidation allowBlank="1" showInputMessage="1" showErrorMessage="1" promptTitle="IKKE RØR!" prompt="Fyller automatisk inn summen fra inntekter" sqref="C11:I11" xr:uid="{F7B54BBA-CB09-45CF-B959-614D15970577}"/>
    <dataValidation allowBlank="1" showInputMessage="1" showErrorMessage="1" promptTitle="IKKE RØR!" prompt="Fyller automatisk inn summen fra utgifter" sqref="C12:C13 D12:I12" xr:uid="{F6040D25-7610-4550-8B82-2ECAC2D555DB}"/>
    <dataValidation allowBlank="1" showInputMessage="1" showErrorMessage="1" promptTitle="IKKE RØR!" prompt="Fyller automatisk inn etter du velger lokallag" sqref="C6:I8" xr:uid="{5CB6EF83-A545-4051-96F3-2461689E3D1E}"/>
  </dataValidations>
  <pageMargins left="0.7" right="0.7" top="0.75" bottom="0.75" header="0.3" footer="0.3"/>
  <pageSetup paperSize="9" fitToHeight="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ED8B87E-B59A-4C11-9F1F-75DBD0FB9269}">
          <x14:formula1>
            <xm:f>'Valg av dato'!$C$1:$C$32</xm:f>
          </x14:formula1>
          <xm:sqref>I9 E9 I15</xm:sqref>
        </x14:dataValidation>
        <x14:dataValidation type="list" allowBlank="1" showInputMessage="1" promptTitle="Søk" prompt="Her kan du skrive inn navn på lokallag for å søke" xr:uid="{A082334B-0D1E-4015-88B9-859600DE5EBB}">
          <x14:formula1>
            <xm:f>_xlfn.ANCHORARRAY(Lokallag!$G$2)</xm:f>
          </x14:formula1>
          <xm:sqref>C5:I5</xm:sqref>
        </x14:dataValidation>
        <x14:dataValidation type="list" allowBlank="1" showInputMessage="1" xr:uid="{AB68360C-23D5-4FDD-93C4-3585A26EEF61}">
          <x14:formula1>
            <xm:f>'Valg av dato'!$A$1:$A$32</xm:f>
          </x14:formula1>
          <xm:sqref>G15</xm:sqref>
        </x14:dataValidation>
        <x14:dataValidation type="list" allowBlank="1" showInputMessage="1" xr:uid="{30287F7B-2195-4B6B-8E32-0A5DB09CA0C9}">
          <x14:formula1>
            <xm:f>'Valg av dato'!$B$1:$B$13</xm:f>
          </x14:formula1>
          <xm:sqref>H15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54D5-47CC-4230-8869-73FBECB98C86}">
  <sheetPr codeName="Ark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38</v>
      </c>
    </row>
    <row r="2" spans="1:1" x14ac:dyDescent="0.25">
      <c r="A2" s="2" t="s">
        <v>39</v>
      </c>
    </row>
    <row r="3" spans="1:1" x14ac:dyDescent="0.25">
      <c r="A3" s="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318C-FBAF-4A96-AC4C-271BA7C7139E}">
  <dimension ref="A1:Q77"/>
  <sheetViews>
    <sheetView tabSelected="1" topLeftCell="A22" zoomScaleNormal="100" workbookViewId="0">
      <selection activeCell="D30" sqref="D30"/>
    </sheetView>
  </sheetViews>
  <sheetFormatPr baseColWidth="10" defaultColWidth="11.42578125" defaultRowHeight="15" x14ac:dyDescent="0.25"/>
  <cols>
    <col min="1" max="1" width="44.28515625" bestFit="1" customWidth="1"/>
    <col min="2" max="2" width="25.85546875" bestFit="1" customWidth="1"/>
    <col min="3" max="3" width="13.28515625" bestFit="1" customWidth="1"/>
    <col min="4" max="4" width="20.85546875" bestFit="1" customWidth="1"/>
    <col min="7" max="7" width="41.28515625" customWidth="1"/>
  </cols>
  <sheetData>
    <row r="1" spans="1:17" x14ac:dyDescent="0.25">
      <c r="A1" t="s">
        <v>1</v>
      </c>
      <c r="B1" t="s">
        <v>3</v>
      </c>
      <c r="C1" t="s">
        <v>4</v>
      </c>
      <c r="D1" t="s">
        <v>5</v>
      </c>
      <c r="G1" s="36" t="s">
        <v>199</v>
      </c>
    </row>
    <row r="2" spans="1:17" x14ac:dyDescent="0.25">
      <c r="A2" t="s">
        <v>41</v>
      </c>
      <c r="B2" t="s">
        <v>42</v>
      </c>
      <c r="C2" t="s">
        <v>43</v>
      </c>
      <c r="D2" t="s">
        <v>44</v>
      </c>
      <c r="G2" t="str" cm="1">
        <f t="array" ref="G2:G77">_xlfn._xlws.SORT(_xlfn._xlws.FILTER(A2:A77,ISNUMBER(SEARCH(Årsregnskap!C5,A2:A77)),"Lokallaget er ikke registrert i NUK"))</f>
        <v>Aktiv Katolsk Ungdom i Tønsberg Traktene</v>
      </c>
      <c r="Q2" s="5" t="s">
        <v>45</v>
      </c>
    </row>
    <row r="3" spans="1:17" x14ac:dyDescent="0.25">
      <c r="A3" t="s">
        <v>204</v>
      </c>
      <c r="B3" t="s">
        <v>42</v>
      </c>
      <c r="C3" t="s">
        <v>85</v>
      </c>
      <c r="D3" t="s">
        <v>86</v>
      </c>
      <c r="G3" t="str">
        <v>Albert Magnus Studentlag</v>
      </c>
    </row>
    <row r="4" spans="1:17" x14ac:dyDescent="0.25">
      <c r="A4" t="s">
        <v>2</v>
      </c>
      <c r="B4" t="s">
        <v>46</v>
      </c>
      <c r="C4" t="s">
        <v>47</v>
      </c>
      <c r="D4" t="s">
        <v>48</v>
      </c>
      <c r="G4" t="str">
        <v>Aquinas</v>
      </c>
    </row>
    <row r="5" spans="1:17" x14ac:dyDescent="0.25">
      <c r="A5" t="s">
        <v>49</v>
      </c>
      <c r="B5" t="s">
        <v>50</v>
      </c>
      <c r="C5" t="s">
        <v>51</v>
      </c>
      <c r="D5" t="s">
        <v>68</v>
      </c>
      <c r="G5" t="str">
        <v>Askim Katekeselag</v>
      </c>
    </row>
    <row r="6" spans="1:17" x14ac:dyDescent="0.25">
      <c r="A6" t="s">
        <v>60</v>
      </c>
      <c r="B6" t="s">
        <v>57</v>
      </c>
      <c r="C6" t="s">
        <v>58</v>
      </c>
      <c r="D6" t="s">
        <v>59</v>
      </c>
      <c r="G6" t="str">
        <v>Bergen Unge Katolikker</v>
      </c>
    </row>
    <row r="7" spans="1:17" x14ac:dyDescent="0.25">
      <c r="A7" t="s">
        <v>61</v>
      </c>
      <c r="B7" t="s">
        <v>62</v>
      </c>
      <c r="C7" t="s">
        <v>63</v>
      </c>
      <c r="D7" t="s">
        <v>64</v>
      </c>
      <c r="G7" t="str">
        <v>Bodø Katolske Ungdomslag</v>
      </c>
    </row>
    <row r="8" spans="1:17" x14ac:dyDescent="0.25">
      <c r="A8" t="s">
        <v>65</v>
      </c>
      <c r="B8" t="s">
        <v>66</v>
      </c>
      <c r="C8" t="s">
        <v>67</v>
      </c>
      <c r="D8" t="s">
        <v>68</v>
      </c>
      <c r="G8" t="str">
        <v>Dueflokken</v>
      </c>
    </row>
    <row r="9" spans="1:17" x14ac:dyDescent="0.25">
      <c r="A9" t="s">
        <v>69</v>
      </c>
      <c r="B9" t="s">
        <v>57</v>
      </c>
      <c r="C9" t="s">
        <v>58</v>
      </c>
      <c r="D9" t="s">
        <v>59</v>
      </c>
      <c r="G9" t="str">
        <v>Fides</v>
      </c>
    </row>
    <row r="10" spans="1:17" x14ac:dyDescent="0.25">
      <c r="A10" t="s">
        <v>182</v>
      </c>
      <c r="B10" t="s">
        <v>42</v>
      </c>
      <c r="C10" t="s">
        <v>84</v>
      </c>
      <c r="D10" t="s">
        <v>84</v>
      </c>
      <c r="G10" t="str">
        <v>Fransk Katekeselag i Oslo</v>
      </c>
    </row>
    <row r="11" spans="1:17" x14ac:dyDescent="0.25">
      <c r="A11" t="s">
        <v>70</v>
      </c>
      <c r="B11" t="s">
        <v>71</v>
      </c>
      <c r="C11" t="s">
        <v>72</v>
      </c>
      <c r="D11" t="s">
        <v>73</v>
      </c>
      <c r="G11" t="str">
        <v>Gjøvik Ungdomslag</v>
      </c>
    </row>
    <row r="12" spans="1:17" x14ac:dyDescent="0.25">
      <c r="A12" t="s">
        <v>74</v>
      </c>
      <c r="B12" t="s">
        <v>75</v>
      </c>
      <c r="C12" t="s">
        <v>76</v>
      </c>
      <c r="D12" t="s">
        <v>73</v>
      </c>
      <c r="G12" t="str">
        <v>Hamar Unge Katolikker</v>
      </c>
    </row>
    <row r="13" spans="1:17" x14ac:dyDescent="0.25">
      <c r="A13" t="s">
        <v>77</v>
      </c>
      <c r="B13" t="s">
        <v>78</v>
      </c>
      <c r="C13" t="s">
        <v>79</v>
      </c>
      <c r="D13" t="s">
        <v>73</v>
      </c>
      <c r="G13" t="str">
        <v>Katolsk Lokallag for Ungdom i Mariakirken</v>
      </c>
    </row>
    <row r="14" spans="1:17" x14ac:dyDescent="0.25">
      <c r="A14" t="s">
        <v>80</v>
      </c>
      <c r="B14" t="s">
        <v>81</v>
      </c>
      <c r="C14" t="s">
        <v>82</v>
      </c>
      <c r="D14" t="s">
        <v>68</v>
      </c>
      <c r="G14" t="str">
        <v>Katolsk lokallag i Asker og Bærum</v>
      </c>
    </row>
    <row r="15" spans="1:17" x14ac:dyDescent="0.25">
      <c r="A15" t="s">
        <v>83</v>
      </c>
      <c r="B15" t="s">
        <v>42</v>
      </c>
      <c r="C15" t="s">
        <v>84</v>
      </c>
      <c r="D15" t="s">
        <v>84</v>
      </c>
      <c r="G15" t="str">
        <v>Katolsk Studentlag I Oslo/Spes</v>
      </c>
    </row>
    <row r="16" spans="1:17" x14ac:dyDescent="0.25">
      <c r="A16" t="s">
        <v>87</v>
      </c>
      <c r="B16" t="s">
        <v>88</v>
      </c>
      <c r="C16" t="s">
        <v>89</v>
      </c>
      <c r="D16" t="s">
        <v>90</v>
      </c>
      <c r="G16" t="str">
        <v>Katolsk ungdomslag i Arendal</v>
      </c>
    </row>
    <row r="17" spans="1:7" x14ac:dyDescent="0.25">
      <c r="A17" t="s">
        <v>205</v>
      </c>
      <c r="B17" t="s">
        <v>42</v>
      </c>
      <c r="C17" t="s">
        <v>84</v>
      </c>
      <c r="D17" t="s">
        <v>84</v>
      </c>
      <c r="G17" t="str">
        <v>Kroatisk ungdomslag</v>
      </c>
    </row>
    <row r="18" spans="1:7" x14ac:dyDescent="0.25">
      <c r="A18" t="s">
        <v>178</v>
      </c>
      <c r="B18" t="s">
        <v>42</v>
      </c>
      <c r="C18" t="s">
        <v>85</v>
      </c>
      <c r="D18" t="s">
        <v>86</v>
      </c>
      <c r="G18" t="str">
        <v>KUL-Tro</v>
      </c>
    </row>
    <row r="19" spans="1:7" x14ac:dyDescent="0.25">
      <c r="A19" t="s">
        <v>93</v>
      </c>
      <c r="B19" t="s">
        <v>57</v>
      </c>
      <c r="C19" t="s">
        <v>58</v>
      </c>
      <c r="D19" t="s">
        <v>59</v>
      </c>
      <c r="G19" t="str">
        <v>Litauisk Barnelag</v>
      </c>
    </row>
    <row r="20" spans="1:7" x14ac:dyDescent="0.25">
      <c r="A20" t="s">
        <v>94</v>
      </c>
      <c r="B20" t="s">
        <v>50</v>
      </c>
      <c r="C20" t="s">
        <v>51</v>
      </c>
      <c r="D20" t="s">
        <v>52</v>
      </c>
      <c r="G20" t="str">
        <v>Lokallag for Unge Katolikker i Askim</v>
      </c>
    </row>
    <row r="21" spans="1:7" x14ac:dyDescent="0.25">
      <c r="A21" t="s">
        <v>180</v>
      </c>
      <c r="B21" t="s">
        <v>42</v>
      </c>
      <c r="C21" t="s">
        <v>84</v>
      </c>
      <c r="D21" t="s">
        <v>84</v>
      </c>
      <c r="G21" t="str">
        <v>MFC Kids</v>
      </c>
    </row>
    <row r="22" spans="1:7" x14ac:dyDescent="0.25">
      <c r="A22" t="s">
        <v>179</v>
      </c>
      <c r="B22" t="s">
        <v>42</v>
      </c>
      <c r="C22" t="s">
        <v>84</v>
      </c>
      <c r="D22" t="s">
        <v>84</v>
      </c>
      <c r="G22" t="str">
        <v>MFC Singles</v>
      </c>
    </row>
    <row r="23" spans="1:7" x14ac:dyDescent="0.25">
      <c r="A23" t="s">
        <v>95</v>
      </c>
      <c r="B23" t="s">
        <v>42</v>
      </c>
      <c r="C23" t="s">
        <v>84</v>
      </c>
      <c r="D23" t="s">
        <v>84</v>
      </c>
      <c r="G23" t="str">
        <v>MFC Youth Norway</v>
      </c>
    </row>
    <row r="24" spans="1:7" x14ac:dyDescent="0.25">
      <c r="A24" t="s">
        <v>189</v>
      </c>
      <c r="B24" t="s">
        <v>54</v>
      </c>
      <c r="C24" t="s">
        <v>55</v>
      </c>
      <c r="D24" t="s">
        <v>56</v>
      </c>
      <c r="G24" t="str">
        <v>Molde Barnelag</v>
      </c>
    </row>
    <row r="25" spans="1:7" x14ac:dyDescent="0.25">
      <c r="A25" t="s">
        <v>190</v>
      </c>
      <c r="B25" t="s">
        <v>54</v>
      </c>
      <c r="C25" t="s">
        <v>55</v>
      </c>
      <c r="D25" t="s">
        <v>56</v>
      </c>
      <c r="G25" t="str">
        <v>Molde Ministrantlag</v>
      </c>
    </row>
    <row r="26" spans="1:7" x14ac:dyDescent="0.25">
      <c r="A26" t="s">
        <v>96</v>
      </c>
      <c r="B26" t="s">
        <v>97</v>
      </c>
      <c r="C26" t="s">
        <v>98</v>
      </c>
      <c r="D26" t="s">
        <v>68</v>
      </c>
      <c r="G26" t="str">
        <v>Moss Katekeselag</v>
      </c>
    </row>
    <row r="27" spans="1:7" x14ac:dyDescent="0.25">
      <c r="A27" t="s">
        <v>206</v>
      </c>
      <c r="B27" t="s">
        <v>97</v>
      </c>
      <c r="C27" t="s">
        <v>98</v>
      </c>
      <c r="D27" t="s">
        <v>68</v>
      </c>
      <c r="G27" t="str">
        <v>Moss Unge Katolikker</v>
      </c>
    </row>
    <row r="28" spans="1:7" x14ac:dyDescent="0.25">
      <c r="A28" t="s">
        <v>99</v>
      </c>
      <c r="B28" t="s">
        <v>100</v>
      </c>
      <c r="C28" t="s">
        <v>101</v>
      </c>
      <c r="D28" t="s">
        <v>64</v>
      </c>
      <c r="G28" t="str">
        <v>Narvik Katekeselag</v>
      </c>
    </row>
    <row r="29" spans="1:7" x14ac:dyDescent="0.25">
      <c r="A29" t="s">
        <v>214</v>
      </c>
      <c r="B29" t="s">
        <v>118</v>
      </c>
      <c r="C29" t="s">
        <v>215</v>
      </c>
      <c r="D29" t="s">
        <v>68</v>
      </c>
      <c r="G29" t="str">
        <v>Nesodden Barnelag</v>
      </c>
    </row>
    <row r="30" spans="1:7" x14ac:dyDescent="0.25">
      <c r="A30" t="s">
        <v>198</v>
      </c>
      <c r="B30" t="s">
        <v>54</v>
      </c>
      <c r="C30" t="s">
        <v>129</v>
      </c>
      <c r="D30" t="s">
        <v>105</v>
      </c>
      <c r="G30" t="str">
        <v>NUK Gloria</v>
      </c>
    </row>
    <row r="31" spans="1:7" x14ac:dyDescent="0.25">
      <c r="A31" t="s">
        <v>102</v>
      </c>
      <c r="B31" t="s">
        <v>103</v>
      </c>
      <c r="C31" t="s">
        <v>104</v>
      </c>
      <c r="D31" t="s">
        <v>105</v>
      </c>
      <c r="G31" t="str">
        <v>NUK Juventus</v>
      </c>
    </row>
    <row r="32" spans="1:7" x14ac:dyDescent="0.25">
      <c r="A32" t="s">
        <v>212</v>
      </c>
      <c r="B32" t="s">
        <v>54</v>
      </c>
      <c r="C32" t="s">
        <v>55</v>
      </c>
      <c r="D32" t="s">
        <v>56</v>
      </c>
      <c r="G32" t="str">
        <v>NUKs Mirakel</v>
      </c>
    </row>
    <row r="33" spans="1:7" x14ac:dyDescent="0.25">
      <c r="A33" t="s">
        <v>108</v>
      </c>
      <c r="B33" t="s">
        <v>42</v>
      </c>
      <c r="C33" t="s">
        <v>84</v>
      </c>
      <c r="D33" t="s">
        <v>84</v>
      </c>
      <c r="G33" t="str">
        <v>Oslo Unge Voksne</v>
      </c>
    </row>
    <row r="34" spans="1:7" x14ac:dyDescent="0.25">
      <c r="A34" t="s">
        <v>192</v>
      </c>
      <c r="B34" t="s">
        <v>106</v>
      </c>
      <c r="C34" t="s">
        <v>107</v>
      </c>
      <c r="D34" t="s">
        <v>90</v>
      </c>
      <c r="G34" t="str">
        <v>St. Ansgar Juniorklubb</v>
      </c>
    </row>
    <row r="35" spans="1:7" x14ac:dyDescent="0.25">
      <c r="A35" t="s">
        <v>181</v>
      </c>
      <c r="B35" t="s">
        <v>106</v>
      </c>
      <c r="C35" t="s">
        <v>107</v>
      </c>
      <c r="D35" t="s">
        <v>90</v>
      </c>
      <c r="G35" t="str">
        <v>St. Ansgar Katekeselag</v>
      </c>
    </row>
    <row r="36" spans="1:7" x14ac:dyDescent="0.25">
      <c r="A36" t="s">
        <v>191</v>
      </c>
      <c r="B36" t="s">
        <v>106</v>
      </c>
      <c r="C36" t="s">
        <v>107</v>
      </c>
      <c r="D36" t="s">
        <v>90</v>
      </c>
      <c r="G36" t="str">
        <v>St. Ansgar Ministrantlag</v>
      </c>
    </row>
    <row r="37" spans="1:7" x14ac:dyDescent="0.25">
      <c r="A37" t="s">
        <v>193</v>
      </c>
      <c r="B37" t="s">
        <v>106</v>
      </c>
      <c r="C37" t="s">
        <v>107</v>
      </c>
      <c r="D37" t="s">
        <v>90</v>
      </c>
      <c r="G37" t="str">
        <v>St. Ansgar Ungdomslag</v>
      </c>
    </row>
    <row r="38" spans="1:7" x14ac:dyDescent="0.25">
      <c r="A38" t="s">
        <v>109</v>
      </c>
      <c r="B38" t="s">
        <v>110</v>
      </c>
      <c r="C38" t="s">
        <v>111</v>
      </c>
      <c r="D38" t="s">
        <v>68</v>
      </c>
      <c r="G38" t="str">
        <v>St. Birgitta Katekeselag</v>
      </c>
    </row>
    <row r="39" spans="1:7" x14ac:dyDescent="0.25">
      <c r="A39" t="s">
        <v>112</v>
      </c>
      <c r="B39" t="s">
        <v>110</v>
      </c>
      <c r="C39" t="s">
        <v>111</v>
      </c>
      <c r="D39" t="s">
        <v>68</v>
      </c>
      <c r="G39" t="str">
        <v>St. Birgitta Unge Katolikker</v>
      </c>
    </row>
    <row r="40" spans="1:7" x14ac:dyDescent="0.25">
      <c r="A40" t="s">
        <v>209</v>
      </c>
      <c r="B40" t="s">
        <v>210</v>
      </c>
      <c r="C40" t="s">
        <v>211</v>
      </c>
      <c r="D40" t="s">
        <v>56</v>
      </c>
      <c r="G40" t="str">
        <v>St. Eystein Katekeselag</v>
      </c>
    </row>
    <row r="41" spans="1:7" x14ac:dyDescent="0.25">
      <c r="A41" t="s">
        <v>113</v>
      </c>
      <c r="B41" t="s">
        <v>88</v>
      </c>
      <c r="C41" t="s">
        <v>89</v>
      </c>
      <c r="D41" t="s">
        <v>90</v>
      </c>
      <c r="G41" t="str">
        <v>St. Franciskus Xaverius Katekeselag</v>
      </c>
    </row>
    <row r="42" spans="1:7" x14ac:dyDescent="0.25">
      <c r="A42" t="s">
        <v>114</v>
      </c>
      <c r="B42" t="s">
        <v>53</v>
      </c>
      <c r="C42" t="s">
        <v>33</v>
      </c>
      <c r="D42" t="s">
        <v>44</v>
      </c>
      <c r="G42" t="str">
        <v>St. Frans Katolske Ungdomslag</v>
      </c>
    </row>
    <row r="43" spans="1:7" x14ac:dyDescent="0.25">
      <c r="A43" t="s">
        <v>117</v>
      </c>
      <c r="B43" t="s">
        <v>118</v>
      </c>
      <c r="C43" t="s">
        <v>84</v>
      </c>
      <c r="D43" t="s">
        <v>84</v>
      </c>
      <c r="G43" t="str">
        <v>St. Hallvard Barnegruppe</v>
      </c>
    </row>
    <row r="44" spans="1:7" x14ac:dyDescent="0.25">
      <c r="A44" t="s">
        <v>207</v>
      </c>
      <c r="B44" t="s">
        <v>118</v>
      </c>
      <c r="C44" t="s">
        <v>84</v>
      </c>
      <c r="D44" t="s">
        <v>84</v>
      </c>
      <c r="G44" t="str">
        <v>St. Hallvard Ministrantlag</v>
      </c>
    </row>
    <row r="45" spans="1:7" x14ac:dyDescent="0.25">
      <c r="A45" t="s">
        <v>119</v>
      </c>
      <c r="B45" t="s">
        <v>118</v>
      </c>
      <c r="C45" t="s">
        <v>84</v>
      </c>
      <c r="D45" t="s">
        <v>84</v>
      </c>
      <c r="G45" t="str">
        <v>St. Hallvard Polsk Barnegruppe</v>
      </c>
    </row>
    <row r="46" spans="1:7" x14ac:dyDescent="0.25">
      <c r="A46" t="s">
        <v>120</v>
      </c>
      <c r="B46" t="s">
        <v>118</v>
      </c>
      <c r="C46" t="s">
        <v>84</v>
      </c>
      <c r="D46" t="s">
        <v>84</v>
      </c>
      <c r="G46" t="str">
        <v>St. Hallvard Unge Katolikker</v>
      </c>
    </row>
    <row r="47" spans="1:7" x14ac:dyDescent="0.25">
      <c r="A47" t="s">
        <v>194</v>
      </c>
      <c r="B47" t="s">
        <v>122</v>
      </c>
      <c r="C47" t="s">
        <v>84</v>
      </c>
      <c r="D47" t="s">
        <v>84</v>
      </c>
      <c r="G47" t="str">
        <v>St. JO</v>
      </c>
    </row>
    <row r="48" spans="1:7" x14ac:dyDescent="0.25">
      <c r="A48" t="s">
        <v>121</v>
      </c>
      <c r="B48" t="s">
        <v>122</v>
      </c>
      <c r="C48" t="s">
        <v>84</v>
      </c>
      <c r="D48" t="s">
        <v>84</v>
      </c>
      <c r="G48" t="str">
        <v>St. Johannes Katekesegruppe</v>
      </c>
    </row>
    <row r="49" spans="1:7" x14ac:dyDescent="0.25">
      <c r="A49" t="s">
        <v>196</v>
      </c>
      <c r="B49" t="s">
        <v>91</v>
      </c>
      <c r="C49" t="s">
        <v>92</v>
      </c>
      <c r="D49" t="s">
        <v>68</v>
      </c>
      <c r="G49" t="str">
        <v>St. Magnus Katolske Barnekor</v>
      </c>
    </row>
    <row r="50" spans="1:7" x14ac:dyDescent="0.25">
      <c r="A50" t="s">
        <v>197</v>
      </c>
      <c r="B50" t="s">
        <v>42</v>
      </c>
      <c r="C50" t="s">
        <v>84</v>
      </c>
      <c r="D50" t="s">
        <v>84</v>
      </c>
      <c r="G50" t="str">
        <v>St. Olav Aspirant- og Barnekor</v>
      </c>
    </row>
    <row r="51" spans="1:7" x14ac:dyDescent="0.25">
      <c r="A51" t="s">
        <v>195</v>
      </c>
      <c r="B51" t="s">
        <v>42</v>
      </c>
      <c r="C51" t="s">
        <v>84</v>
      </c>
      <c r="D51" t="s">
        <v>84</v>
      </c>
      <c r="G51" t="str">
        <v>St. Olav Barnelag</v>
      </c>
    </row>
    <row r="52" spans="1:7" x14ac:dyDescent="0.25">
      <c r="A52" t="s">
        <v>123</v>
      </c>
      <c r="B52" t="s">
        <v>42</v>
      </c>
      <c r="C52" t="s">
        <v>84</v>
      </c>
      <c r="D52" t="s">
        <v>84</v>
      </c>
      <c r="G52" t="str">
        <v>St. Olav Italiensk Katekeselag</v>
      </c>
    </row>
    <row r="53" spans="1:7" x14ac:dyDescent="0.25">
      <c r="A53" t="s">
        <v>187</v>
      </c>
      <c r="B53" t="s">
        <v>42</v>
      </c>
      <c r="C53" t="s">
        <v>84</v>
      </c>
      <c r="D53" t="s">
        <v>84</v>
      </c>
      <c r="G53" t="str">
        <v>St. Olav Ministrantlag (Oslo)</v>
      </c>
    </row>
    <row r="54" spans="1:7" x14ac:dyDescent="0.25">
      <c r="A54" t="s">
        <v>188</v>
      </c>
      <c r="B54" t="s">
        <v>124</v>
      </c>
      <c r="C54" t="s">
        <v>85</v>
      </c>
      <c r="D54" t="s">
        <v>86</v>
      </c>
      <c r="G54" t="str">
        <v>St. Olav Ministrantlag (Trondheim)</v>
      </c>
    </row>
    <row r="55" spans="1:7" x14ac:dyDescent="0.25">
      <c r="A55" t="s">
        <v>125</v>
      </c>
      <c r="B55" t="s">
        <v>42</v>
      </c>
      <c r="C55" t="s">
        <v>84</v>
      </c>
      <c r="D55" t="s">
        <v>84</v>
      </c>
      <c r="G55" t="str">
        <v>St. Olav Polske Barnelag</v>
      </c>
    </row>
    <row r="56" spans="1:7" x14ac:dyDescent="0.25">
      <c r="A56" t="s">
        <v>126</v>
      </c>
      <c r="B56" t="s">
        <v>42</v>
      </c>
      <c r="C56" t="s">
        <v>84</v>
      </c>
      <c r="D56" t="s">
        <v>84</v>
      </c>
      <c r="G56" t="str">
        <v>St. Olav Ungdomslag</v>
      </c>
    </row>
    <row r="57" spans="1:7" x14ac:dyDescent="0.25">
      <c r="A57" t="s">
        <v>127</v>
      </c>
      <c r="B57" t="s">
        <v>57</v>
      </c>
      <c r="C57" t="s">
        <v>58</v>
      </c>
      <c r="D57" t="s">
        <v>59</v>
      </c>
      <c r="G57" t="str">
        <v>St. Paul Katekeselag</v>
      </c>
    </row>
    <row r="58" spans="1:7" x14ac:dyDescent="0.25">
      <c r="A58" t="s">
        <v>186</v>
      </c>
      <c r="B58" t="s">
        <v>57</v>
      </c>
      <c r="C58" t="s">
        <v>58</v>
      </c>
      <c r="D58" t="s">
        <v>59</v>
      </c>
      <c r="G58" t="str">
        <v>St. Stefanus Ministrantlag</v>
      </c>
    </row>
    <row r="59" spans="1:7" x14ac:dyDescent="0.25">
      <c r="A59" t="s">
        <v>128</v>
      </c>
      <c r="B59" t="s">
        <v>54</v>
      </c>
      <c r="C59" t="s">
        <v>129</v>
      </c>
      <c r="D59" t="s">
        <v>105</v>
      </c>
      <c r="G59" t="str">
        <v>St. Sunniva Katekeselag</v>
      </c>
    </row>
    <row r="60" spans="1:7" x14ac:dyDescent="0.25">
      <c r="A60" t="s">
        <v>130</v>
      </c>
      <c r="B60" t="s">
        <v>46</v>
      </c>
      <c r="C60" t="s">
        <v>47</v>
      </c>
      <c r="D60" t="s">
        <v>48</v>
      </c>
      <c r="G60" t="str">
        <v>St. Svithun Ministrantlag</v>
      </c>
    </row>
    <row r="61" spans="1:7" x14ac:dyDescent="0.25">
      <c r="A61" t="s">
        <v>131</v>
      </c>
      <c r="B61" t="s">
        <v>46</v>
      </c>
      <c r="C61" t="s">
        <v>47</v>
      </c>
      <c r="D61" t="s">
        <v>48</v>
      </c>
      <c r="G61" t="str">
        <v>St. Svithun Ungdomslag</v>
      </c>
    </row>
    <row r="62" spans="1:7" x14ac:dyDescent="0.25">
      <c r="A62" t="s">
        <v>185</v>
      </c>
      <c r="B62" t="s">
        <v>57</v>
      </c>
      <c r="C62" t="s">
        <v>58</v>
      </c>
      <c r="D62" t="s">
        <v>59</v>
      </c>
      <c r="G62" t="str">
        <v>St. Tarcisius Ministrantlag</v>
      </c>
    </row>
    <row r="63" spans="1:7" x14ac:dyDescent="0.25">
      <c r="A63" t="s">
        <v>132</v>
      </c>
      <c r="B63" t="s">
        <v>75</v>
      </c>
      <c r="C63" t="s">
        <v>76</v>
      </c>
      <c r="D63" t="s">
        <v>73</v>
      </c>
      <c r="G63" t="str">
        <v>St. Torfinn barnelag</v>
      </c>
    </row>
    <row r="64" spans="1:7" x14ac:dyDescent="0.25">
      <c r="A64" t="s">
        <v>184</v>
      </c>
      <c r="B64" t="s">
        <v>75</v>
      </c>
      <c r="C64" t="s">
        <v>76</v>
      </c>
      <c r="D64" t="s">
        <v>73</v>
      </c>
      <c r="G64" t="str">
        <v>St. Torfinn Ministrantlag</v>
      </c>
    </row>
    <row r="65" spans="1:7" x14ac:dyDescent="0.25">
      <c r="A65" t="s">
        <v>133</v>
      </c>
      <c r="B65" t="s">
        <v>46</v>
      </c>
      <c r="C65" t="s">
        <v>47</v>
      </c>
      <c r="D65" t="s">
        <v>48</v>
      </c>
      <c r="G65" t="str">
        <v>Stavanger Katekeselag</v>
      </c>
    </row>
    <row r="66" spans="1:7" x14ac:dyDescent="0.25">
      <c r="A66" t="s">
        <v>134</v>
      </c>
      <c r="B66" t="s">
        <v>42</v>
      </c>
      <c r="C66" t="s">
        <v>85</v>
      </c>
      <c r="D66" t="s">
        <v>86</v>
      </c>
      <c r="G66" t="str">
        <v>Studentlaget I Trondheim/St. Augustin</v>
      </c>
    </row>
    <row r="67" spans="1:7" x14ac:dyDescent="0.25">
      <c r="A67" t="s">
        <v>183</v>
      </c>
      <c r="B67" t="s">
        <v>122</v>
      </c>
      <c r="C67" t="s">
        <v>84</v>
      </c>
      <c r="D67" t="s">
        <v>84</v>
      </c>
      <c r="G67" t="str">
        <v>Sursum Corda</v>
      </c>
    </row>
    <row r="68" spans="1:7" x14ac:dyDescent="0.25">
      <c r="A68" t="s">
        <v>135</v>
      </c>
      <c r="B68" t="s">
        <v>122</v>
      </c>
      <c r="C68" t="s">
        <v>84</v>
      </c>
      <c r="D68" t="s">
        <v>84</v>
      </c>
      <c r="G68" t="str">
        <v>Tamilske Unge Katolikker</v>
      </c>
    </row>
    <row r="69" spans="1:7" x14ac:dyDescent="0.25">
      <c r="A69" t="s">
        <v>208</v>
      </c>
      <c r="B69" t="s">
        <v>103</v>
      </c>
      <c r="C69" t="s">
        <v>104</v>
      </c>
      <c r="D69" t="s">
        <v>105</v>
      </c>
      <c r="G69" t="str">
        <v>Tromsø Katolske Barnegruppe</v>
      </c>
    </row>
    <row r="70" spans="1:7" x14ac:dyDescent="0.25">
      <c r="A70" t="s">
        <v>136</v>
      </c>
      <c r="B70" t="s">
        <v>42</v>
      </c>
      <c r="C70" t="s">
        <v>43</v>
      </c>
      <c r="D70" t="s">
        <v>44</v>
      </c>
      <c r="G70" t="str">
        <v>Tønsberg Katolske Barnegruppe</v>
      </c>
    </row>
    <row r="71" spans="1:7" x14ac:dyDescent="0.25">
      <c r="A71" t="s">
        <v>200</v>
      </c>
      <c r="B71" t="s">
        <v>115</v>
      </c>
      <c r="C71" t="s">
        <v>116</v>
      </c>
      <c r="D71" t="s">
        <v>68</v>
      </c>
      <c r="G71" t="str">
        <v>Ungdom i St. Gudmund</v>
      </c>
    </row>
    <row r="72" spans="1:7" x14ac:dyDescent="0.25">
      <c r="A72" t="s">
        <v>137</v>
      </c>
      <c r="B72" t="s">
        <v>103</v>
      </c>
      <c r="C72" t="s">
        <v>138</v>
      </c>
      <c r="D72" t="s">
        <v>56</v>
      </c>
      <c r="G72" t="str">
        <v>Ungdomslaget i Ålesund</v>
      </c>
    </row>
    <row r="73" spans="1:7" x14ac:dyDescent="0.25">
      <c r="A73" t="s">
        <v>139</v>
      </c>
      <c r="B73" t="s">
        <v>91</v>
      </c>
      <c r="C73" t="s">
        <v>92</v>
      </c>
      <c r="D73" t="s">
        <v>68</v>
      </c>
      <c r="G73" t="str">
        <v>Vietnamesisk barnegruppe i St. Magnus</v>
      </c>
    </row>
    <row r="74" spans="1:7" x14ac:dyDescent="0.25">
      <c r="A74" t="s">
        <v>140</v>
      </c>
      <c r="B74" t="s">
        <v>42</v>
      </c>
      <c r="C74" t="s">
        <v>84</v>
      </c>
      <c r="D74" t="s">
        <v>84</v>
      </c>
      <c r="G74" t="str">
        <v>Vietnamesisk Katolske Barnegruppe i Oslo</v>
      </c>
    </row>
    <row r="75" spans="1:7" x14ac:dyDescent="0.25">
      <c r="A75" t="s">
        <v>141</v>
      </c>
      <c r="B75" t="s">
        <v>42</v>
      </c>
      <c r="C75" t="s">
        <v>84</v>
      </c>
      <c r="D75" t="s">
        <v>84</v>
      </c>
      <c r="G75" t="str">
        <v>Vietnamesisk Katolske Korgruppe Trinh Vuong</v>
      </c>
    </row>
    <row r="76" spans="1:7" x14ac:dyDescent="0.25">
      <c r="A76" t="s">
        <v>213</v>
      </c>
      <c r="B76" t="s">
        <v>122</v>
      </c>
      <c r="C76" t="s">
        <v>84</v>
      </c>
      <c r="D76" t="s">
        <v>84</v>
      </c>
      <c r="G76" t="str">
        <v>Vietnamesisk Unge Katolikker</v>
      </c>
    </row>
    <row r="77" spans="1:7" x14ac:dyDescent="0.25">
      <c r="A77" t="s">
        <v>142</v>
      </c>
      <c r="B77" t="s">
        <v>103</v>
      </c>
      <c r="C77" t="s">
        <v>138</v>
      </c>
      <c r="D77" t="s">
        <v>56</v>
      </c>
      <c r="G77" t="str">
        <v>Ålesund Katekeselag</v>
      </c>
    </row>
  </sheetData>
  <sheetProtection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4B699-D063-4BBA-BCB3-8F4C5173522F}">
  <dimension ref="A1:E32"/>
  <sheetViews>
    <sheetView workbookViewId="0">
      <selection activeCell="G41" sqref="G41"/>
    </sheetView>
  </sheetViews>
  <sheetFormatPr baseColWidth="10" defaultColWidth="11.42578125" defaultRowHeight="15" x14ac:dyDescent="0.25"/>
  <cols>
    <col min="1" max="1" width="4.28515625" bestFit="1" customWidth="1"/>
  </cols>
  <sheetData>
    <row r="1" spans="1:5" x14ac:dyDescent="0.25">
      <c r="A1" s="4" t="s">
        <v>21</v>
      </c>
      <c r="B1" s="4" t="s">
        <v>22</v>
      </c>
      <c r="C1" s="4" t="s">
        <v>9</v>
      </c>
      <c r="E1" s="5" t="s">
        <v>45</v>
      </c>
    </row>
    <row r="2" spans="1:5" x14ac:dyDescent="0.25">
      <c r="A2" t="s">
        <v>7</v>
      </c>
      <c r="B2" t="s">
        <v>8</v>
      </c>
      <c r="C2">
        <v>2020</v>
      </c>
    </row>
    <row r="3" spans="1:5" x14ac:dyDescent="0.25">
      <c r="A3" t="s">
        <v>143</v>
      </c>
      <c r="B3" t="s">
        <v>35</v>
      </c>
      <c r="C3">
        <v>2021</v>
      </c>
    </row>
    <row r="4" spans="1:5" x14ac:dyDescent="0.25">
      <c r="A4" t="s">
        <v>34</v>
      </c>
      <c r="B4" t="s">
        <v>144</v>
      </c>
      <c r="C4">
        <v>2022</v>
      </c>
    </row>
    <row r="5" spans="1:5" x14ac:dyDescent="0.25">
      <c r="A5" t="s">
        <v>145</v>
      </c>
      <c r="B5" t="s">
        <v>146</v>
      </c>
      <c r="C5">
        <v>2023</v>
      </c>
    </row>
    <row r="6" spans="1:5" x14ac:dyDescent="0.25">
      <c r="A6" t="s">
        <v>37</v>
      </c>
      <c r="B6" t="s">
        <v>147</v>
      </c>
      <c r="C6">
        <v>2024</v>
      </c>
    </row>
    <row r="7" spans="1:5" x14ac:dyDescent="0.25">
      <c r="A7" t="s">
        <v>148</v>
      </c>
      <c r="B7" t="s">
        <v>36</v>
      </c>
      <c r="C7">
        <v>2025</v>
      </c>
    </row>
    <row r="8" spans="1:5" x14ac:dyDescent="0.25">
      <c r="A8" t="s">
        <v>149</v>
      </c>
      <c r="B8" t="s">
        <v>150</v>
      </c>
      <c r="C8">
        <v>2026</v>
      </c>
    </row>
    <row r="9" spans="1:5" x14ac:dyDescent="0.25">
      <c r="A9" t="s">
        <v>151</v>
      </c>
      <c r="B9" t="s">
        <v>152</v>
      </c>
      <c r="C9">
        <v>2027</v>
      </c>
    </row>
    <row r="10" spans="1:5" x14ac:dyDescent="0.25">
      <c r="A10" t="s">
        <v>153</v>
      </c>
      <c r="B10" t="s">
        <v>154</v>
      </c>
      <c r="C10">
        <v>2028</v>
      </c>
    </row>
    <row r="11" spans="1:5" x14ac:dyDescent="0.25">
      <c r="A11" t="s">
        <v>155</v>
      </c>
      <c r="B11" t="s">
        <v>156</v>
      </c>
      <c r="C11">
        <v>2029</v>
      </c>
    </row>
    <row r="12" spans="1:5" x14ac:dyDescent="0.25">
      <c r="A12" t="s">
        <v>157</v>
      </c>
      <c r="B12" t="s">
        <v>158</v>
      </c>
      <c r="C12">
        <v>2030</v>
      </c>
    </row>
    <row r="13" spans="1:5" x14ac:dyDescent="0.25">
      <c r="A13" t="s">
        <v>159</v>
      </c>
      <c r="B13" t="s">
        <v>12</v>
      </c>
      <c r="C13">
        <v>2031</v>
      </c>
    </row>
    <row r="14" spans="1:5" x14ac:dyDescent="0.25">
      <c r="A14" t="s">
        <v>160</v>
      </c>
      <c r="C14">
        <v>2032</v>
      </c>
    </row>
    <row r="15" spans="1:5" x14ac:dyDescent="0.25">
      <c r="A15" t="s">
        <v>161</v>
      </c>
      <c r="C15">
        <v>2033</v>
      </c>
    </row>
    <row r="16" spans="1:5" x14ac:dyDescent="0.25">
      <c r="A16" t="s">
        <v>162</v>
      </c>
      <c r="C16">
        <v>2034</v>
      </c>
    </row>
    <row r="17" spans="1:3" x14ac:dyDescent="0.25">
      <c r="A17" t="s">
        <v>163</v>
      </c>
      <c r="C17">
        <v>2035</v>
      </c>
    </row>
    <row r="18" spans="1:3" x14ac:dyDescent="0.25">
      <c r="A18" t="s">
        <v>164</v>
      </c>
      <c r="C18">
        <v>2036</v>
      </c>
    </row>
    <row r="19" spans="1:3" x14ac:dyDescent="0.25">
      <c r="A19" t="s">
        <v>165</v>
      </c>
      <c r="C19">
        <v>2037</v>
      </c>
    </row>
    <row r="20" spans="1:3" x14ac:dyDescent="0.25">
      <c r="A20" t="s">
        <v>166</v>
      </c>
      <c r="C20">
        <v>2038</v>
      </c>
    </row>
    <row r="21" spans="1:3" x14ac:dyDescent="0.25">
      <c r="A21" t="s">
        <v>167</v>
      </c>
      <c r="C21">
        <v>2039</v>
      </c>
    </row>
    <row r="22" spans="1:3" x14ac:dyDescent="0.25">
      <c r="A22" t="s">
        <v>168</v>
      </c>
      <c r="C22">
        <v>2040</v>
      </c>
    </row>
    <row r="23" spans="1:3" x14ac:dyDescent="0.25">
      <c r="A23" t="s">
        <v>169</v>
      </c>
      <c r="C23">
        <v>2041</v>
      </c>
    </row>
    <row r="24" spans="1:3" x14ac:dyDescent="0.25">
      <c r="A24" t="s">
        <v>170</v>
      </c>
      <c r="C24">
        <v>2042</v>
      </c>
    </row>
    <row r="25" spans="1:3" x14ac:dyDescent="0.25">
      <c r="A25" t="s">
        <v>171</v>
      </c>
      <c r="C25">
        <v>2043</v>
      </c>
    </row>
    <row r="26" spans="1:3" x14ac:dyDescent="0.25">
      <c r="A26" t="s">
        <v>172</v>
      </c>
      <c r="C26">
        <v>2044</v>
      </c>
    </row>
    <row r="27" spans="1:3" x14ac:dyDescent="0.25">
      <c r="A27" t="s">
        <v>173</v>
      </c>
      <c r="C27">
        <v>2045</v>
      </c>
    </row>
    <row r="28" spans="1:3" x14ac:dyDescent="0.25">
      <c r="A28" t="s">
        <v>174</v>
      </c>
      <c r="C28">
        <v>2046</v>
      </c>
    </row>
    <row r="29" spans="1:3" x14ac:dyDescent="0.25">
      <c r="A29" t="s">
        <v>175</v>
      </c>
      <c r="C29">
        <v>2047</v>
      </c>
    </row>
    <row r="30" spans="1:3" x14ac:dyDescent="0.25">
      <c r="A30" t="s">
        <v>176</v>
      </c>
      <c r="C30">
        <v>2048</v>
      </c>
    </row>
    <row r="31" spans="1:3" x14ac:dyDescent="0.25">
      <c r="A31" t="s">
        <v>177</v>
      </c>
      <c r="C31">
        <v>2049</v>
      </c>
    </row>
    <row r="32" spans="1:3" x14ac:dyDescent="0.25">
      <c r="A32" t="s">
        <v>11</v>
      </c>
      <c r="C32">
        <v>2050</v>
      </c>
    </row>
  </sheetData>
  <sheetProtection algorithmName="SHA-512" hashValue="n2Z9rF2mr6wa1G/URIOsl88cvEaQ750mblchxI7Lggmgksiu8uQnq1p3WMsEEAQEYmw8ZeW9vcqwNQx+PjOPmg==" saltValue="EMhjwmKz+SdSXGqV072aVw==" spinCount="100000" sheet="1" objects="1" scenarios="1"/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B9D0C-70F5-48C1-A45F-A0257CACF149}">
  <dimension ref="A1:J144"/>
  <sheetViews>
    <sheetView view="pageLayout" zoomScaleNormal="145" workbookViewId="0">
      <selection activeCell="J18" sqref="J18"/>
    </sheetView>
  </sheetViews>
  <sheetFormatPr baseColWidth="10" defaultColWidth="24.5703125" defaultRowHeight="15" x14ac:dyDescent="0.25"/>
  <cols>
    <col min="1" max="1" width="4.28515625" bestFit="1" customWidth="1"/>
    <col min="2" max="2" width="10.85546875" bestFit="1" customWidth="1"/>
    <col min="3" max="3" width="4.85546875" bestFit="1" customWidth="1"/>
    <col min="4" max="4" width="6.7109375" bestFit="1" customWidth="1"/>
    <col min="5" max="5" width="4.85546875" bestFit="1" customWidth="1"/>
    <col min="6" max="6" width="11.7109375" customWidth="1"/>
    <col min="7" max="7" width="4.28515625" bestFit="1" customWidth="1"/>
    <col min="8" max="8" width="10.140625" customWidth="1"/>
    <col min="9" max="9" width="17.85546875" customWidth="1"/>
    <col min="10" max="10" width="2.7109375" customWidth="1"/>
    <col min="11" max="11" width="4.85546875" customWidth="1"/>
  </cols>
  <sheetData>
    <row r="1" spans="1:10" ht="56.8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</row>
    <row r="2" spans="1:10" ht="30" customHeight="1" x14ac:dyDescent="0.5">
      <c r="A2" s="105" t="s">
        <v>0</v>
      </c>
      <c r="B2" s="105"/>
      <c r="C2" s="105"/>
      <c r="D2" s="105"/>
      <c r="E2" s="105"/>
      <c r="F2" s="105"/>
      <c r="G2" s="105"/>
      <c r="H2" s="105"/>
      <c r="I2" s="105"/>
    </row>
    <row r="3" spans="1:10" ht="30" customHeight="1" x14ac:dyDescent="0.25">
      <c r="A3" s="113"/>
      <c r="B3" s="70"/>
      <c r="C3" s="70"/>
      <c r="D3" s="70"/>
      <c r="E3" s="70"/>
      <c r="F3" s="70"/>
      <c r="G3" s="70"/>
      <c r="H3" s="70"/>
      <c r="I3" s="70"/>
      <c r="J3" s="70"/>
    </row>
    <row r="4" spans="1:10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10" ht="30" customHeight="1" x14ac:dyDescent="0.25">
      <c r="A5" s="56" t="s">
        <v>1</v>
      </c>
      <c r="B5" s="71"/>
      <c r="C5" s="106" t="s">
        <v>2</v>
      </c>
      <c r="D5" s="106"/>
      <c r="E5" s="106"/>
      <c r="F5" s="106"/>
      <c r="G5" s="106"/>
      <c r="H5" s="106"/>
      <c r="I5" s="106"/>
    </row>
    <row r="6" spans="1:10" ht="30" customHeight="1" x14ac:dyDescent="0.25">
      <c r="A6" s="56" t="s">
        <v>3</v>
      </c>
      <c r="B6" s="71"/>
      <c r="C6" s="107" t="str">
        <f>IFERROR(VLOOKUP(C5,Lokallag!A2:D77,2,TRUE)," ")</f>
        <v>St. Svithun</v>
      </c>
      <c r="D6" s="107"/>
      <c r="E6" s="107"/>
      <c r="F6" s="107"/>
      <c r="G6" s="107"/>
      <c r="H6" s="107"/>
      <c r="I6" s="107"/>
    </row>
    <row r="7" spans="1:10" ht="30" customHeight="1" x14ac:dyDescent="0.25">
      <c r="A7" s="56" t="s">
        <v>4</v>
      </c>
      <c r="B7" s="71"/>
      <c r="C7" s="108" t="str">
        <f>IFERROR(VLOOKUP(C5,Lokallag!A2:D77,3,TRUE)," ")</f>
        <v>Stavanger</v>
      </c>
      <c r="D7" s="109"/>
      <c r="E7" s="109"/>
      <c r="F7" s="109"/>
      <c r="G7" s="109"/>
      <c r="H7" s="109"/>
      <c r="I7" s="110"/>
    </row>
    <row r="8" spans="1:10" ht="30" customHeight="1" x14ac:dyDescent="0.25">
      <c r="A8" s="56" t="s">
        <v>5</v>
      </c>
      <c r="B8" s="71"/>
      <c r="C8" s="108" t="str">
        <f>IFERROR(VLOOKUP(C5,Lokallag!A2:D77,4,TRUE)," ")</f>
        <v>Rogaland</v>
      </c>
      <c r="D8" s="109"/>
      <c r="E8" s="109"/>
      <c r="F8" s="109"/>
      <c r="G8" s="109"/>
      <c r="H8" s="109"/>
      <c r="I8" s="110"/>
    </row>
    <row r="9" spans="1:10" ht="30" customHeight="1" x14ac:dyDescent="0.25">
      <c r="A9" s="56" t="s">
        <v>6</v>
      </c>
      <c r="B9" s="71"/>
      <c r="C9" s="7" t="s">
        <v>7</v>
      </c>
      <c r="D9" s="9" t="s">
        <v>8</v>
      </c>
      <c r="E9" s="17" t="s">
        <v>9</v>
      </c>
      <c r="F9" s="8" t="s">
        <v>10</v>
      </c>
      <c r="G9" s="7" t="s">
        <v>11</v>
      </c>
      <c r="H9" s="9" t="s">
        <v>12</v>
      </c>
      <c r="I9" s="17" t="s">
        <v>9</v>
      </c>
    </row>
    <row r="10" spans="1:10" ht="30" customHeight="1" x14ac:dyDescent="0.25">
      <c r="A10" s="59" t="s">
        <v>13</v>
      </c>
      <c r="B10" s="60"/>
      <c r="C10" s="111" t="s">
        <v>14</v>
      </c>
      <c r="D10" s="111"/>
      <c r="E10" s="111"/>
      <c r="F10" s="112"/>
      <c r="G10" s="111"/>
      <c r="H10" s="111"/>
      <c r="I10" s="111"/>
    </row>
    <row r="11" spans="1:10" ht="30" customHeight="1" x14ac:dyDescent="0.25">
      <c r="A11" s="59" t="s">
        <v>15</v>
      </c>
      <c r="B11" s="60"/>
      <c r="C11" s="114">
        <f>I57</f>
        <v>0</v>
      </c>
      <c r="D11" s="114"/>
      <c r="E11" s="114"/>
      <c r="F11" s="114"/>
      <c r="G11" s="114"/>
      <c r="H11" s="114"/>
      <c r="I11" s="114"/>
    </row>
    <row r="12" spans="1:10" ht="30" customHeight="1" x14ac:dyDescent="0.25">
      <c r="A12" s="59" t="s">
        <v>16</v>
      </c>
      <c r="B12" s="60"/>
      <c r="C12" s="114">
        <f>I143</f>
        <v>0</v>
      </c>
      <c r="D12" s="114"/>
      <c r="E12" s="114"/>
      <c r="F12" s="114"/>
      <c r="G12" s="114"/>
      <c r="H12" s="114"/>
      <c r="I12" s="114"/>
    </row>
    <row r="13" spans="1:10" ht="120" customHeight="1" x14ac:dyDescent="0.25">
      <c r="A13" s="59" t="s">
        <v>17</v>
      </c>
      <c r="B13" s="60"/>
      <c r="C13" s="115"/>
      <c r="D13" s="115"/>
      <c r="E13" s="115"/>
      <c r="F13" s="116"/>
      <c r="G13" s="115"/>
      <c r="H13" s="115"/>
      <c r="I13" s="115"/>
    </row>
    <row r="14" spans="1:10" ht="30" customHeight="1" x14ac:dyDescent="0.25">
      <c r="A14" s="59" t="s">
        <v>18</v>
      </c>
      <c r="B14" s="60"/>
      <c r="C14" s="63" t="s">
        <v>19</v>
      </c>
      <c r="D14" s="63"/>
      <c r="E14" s="63"/>
      <c r="F14" s="8" t="s">
        <v>20</v>
      </c>
      <c r="G14" s="18" t="s">
        <v>21</v>
      </c>
      <c r="H14" s="19" t="s">
        <v>22</v>
      </c>
      <c r="I14" s="20" t="s">
        <v>9</v>
      </c>
    </row>
    <row r="15" spans="1:10" ht="30" customHeight="1" x14ac:dyDescent="0.25">
      <c r="A15" s="59" t="s">
        <v>23</v>
      </c>
      <c r="B15" s="60"/>
      <c r="C15" s="64"/>
      <c r="D15" s="64"/>
      <c r="E15" s="64"/>
      <c r="F15" s="6" t="s">
        <v>23</v>
      </c>
      <c r="G15" s="64"/>
      <c r="H15" s="64"/>
      <c r="I15" s="64"/>
    </row>
    <row r="16" spans="1:10" ht="30" customHeight="1" x14ac:dyDescent="0.25">
      <c r="A16" s="59" t="s">
        <v>24</v>
      </c>
      <c r="B16" s="60"/>
      <c r="C16" s="63"/>
      <c r="D16" s="63"/>
      <c r="E16" s="63"/>
      <c r="F16" s="6" t="s">
        <v>25</v>
      </c>
      <c r="G16" s="63"/>
      <c r="H16" s="63"/>
      <c r="I16" s="63"/>
    </row>
    <row r="17" spans="1:9" ht="30" customHeight="1" x14ac:dyDescent="0.25">
      <c r="A17" s="11"/>
      <c r="B17" s="11"/>
      <c r="C17" s="15"/>
      <c r="D17" s="15"/>
      <c r="E17" s="15"/>
      <c r="F17" s="33"/>
      <c r="G17" s="15"/>
      <c r="H17" s="15"/>
      <c r="I17" s="15"/>
    </row>
    <row r="18" spans="1:9" ht="30" customHeight="1" x14ac:dyDescent="0.25">
      <c r="A18" s="11"/>
      <c r="B18" s="11"/>
      <c r="C18" s="15"/>
      <c r="D18" s="15"/>
      <c r="E18" s="15"/>
      <c r="F18" s="33"/>
      <c r="G18" s="15"/>
      <c r="H18" s="15"/>
      <c r="I18" s="15"/>
    </row>
    <row r="19" spans="1:9" ht="30" customHeight="1" x14ac:dyDescent="0.25">
      <c r="A19" s="11"/>
      <c r="B19" s="11"/>
      <c r="C19" s="15"/>
      <c r="D19" s="15"/>
      <c r="E19" s="15"/>
      <c r="F19" s="33"/>
      <c r="G19" s="15"/>
      <c r="H19" s="15"/>
      <c r="I19" s="15"/>
    </row>
    <row r="20" spans="1:9" ht="30" customHeight="1" x14ac:dyDescent="0.25">
      <c r="A20" s="11"/>
      <c r="B20" s="11"/>
      <c r="C20" s="15"/>
      <c r="D20" s="15"/>
      <c r="E20" s="15"/>
      <c r="F20" s="33"/>
      <c r="G20" s="15"/>
      <c r="H20" s="15"/>
      <c r="I20" s="15"/>
    </row>
    <row r="21" spans="1:9" ht="30" customHeight="1" x14ac:dyDescent="0.25">
      <c r="A21" s="11"/>
      <c r="B21" s="11"/>
      <c r="C21" s="15"/>
      <c r="D21" s="15"/>
      <c r="E21" s="15"/>
      <c r="F21" s="33"/>
      <c r="G21" s="15"/>
      <c r="H21" s="15"/>
      <c r="I21" s="15"/>
    </row>
    <row r="22" spans="1:9" ht="15.75" thickBot="1" x14ac:dyDescent="0.3">
      <c r="A22" s="82" t="s">
        <v>26</v>
      </c>
      <c r="B22" s="82"/>
      <c r="C22" s="82"/>
      <c r="D22" s="83" t="s">
        <v>27</v>
      </c>
      <c r="E22" s="83"/>
      <c r="F22" s="83"/>
      <c r="G22" s="83"/>
      <c r="H22" s="83"/>
      <c r="I22" s="14" t="s">
        <v>28</v>
      </c>
    </row>
    <row r="23" spans="1:9" s="28" customFormat="1" x14ac:dyDescent="0.25">
      <c r="A23" s="27" t="s">
        <v>21</v>
      </c>
      <c r="B23" s="27" t="s">
        <v>22</v>
      </c>
      <c r="C23" s="24" t="s">
        <v>9</v>
      </c>
      <c r="D23" s="79" t="s">
        <v>29</v>
      </c>
      <c r="E23" s="79"/>
      <c r="F23" s="79"/>
      <c r="G23" s="79"/>
      <c r="H23" s="79"/>
      <c r="I23" s="21">
        <v>0</v>
      </c>
    </row>
    <row r="24" spans="1:9" s="28" customFormat="1" x14ac:dyDescent="0.25">
      <c r="A24" s="29"/>
      <c r="B24" s="29"/>
      <c r="C24" s="26"/>
      <c r="D24" s="85"/>
      <c r="E24" s="85"/>
      <c r="F24" s="85"/>
      <c r="G24" s="85"/>
      <c r="H24" s="85"/>
      <c r="I24" s="22"/>
    </row>
    <row r="25" spans="1:9" s="28" customFormat="1" x14ac:dyDescent="0.25">
      <c r="A25" s="29"/>
      <c r="B25" s="29"/>
      <c r="C25" s="26"/>
      <c r="D25" s="85"/>
      <c r="E25" s="85"/>
      <c r="F25" s="85"/>
      <c r="G25" s="85"/>
      <c r="H25" s="85"/>
      <c r="I25" s="22"/>
    </row>
    <row r="26" spans="1:9" s="28" customFormat="1" x14ac:dyDescent="0.25">
      <c r="A26" s="29"/>
      <c r="B26" s="29"/>
      <c r="C26" s="26"/>
      <c r="D26" s="85"/>
      <c r="E26" s="85"/>
      <c r="F26" s="85"/>
      <c r="G26" s="85"/>
      <c r="H26" s="85"/>
      <c r="I26" s="22"/>
    </row>
    <row r="27" spans="1:9" s="28" customFormat="1" x14ac:dyDescent="0.25">
      <c r="A27" s="29"/>
      <c r="B27" s="29"/>
      <c r="C27" s="26"/>
      <c r="D27" s="85"/>
      <c r="E27" s="85"/>
      <c r="F27" s="85"/>
      <c r="G27" s="85"/>
      <c r="H27" s="85"/>
      <c r="I27" s="22"/>
    </row>
    <row r="28" spans="1:9" s="28" customFormat="1" x14ac:dyDescent="0.25">
      <c r="A28" s="29"/>
      <c r="B28" s="29"/>
      <c r="C28" s="26"/>
      <c r="D28" s="85"/>
      <c r="E28" s="85"/>
      <c r="F28" s="85"/>
      <c r="G28" s="85"/>
      <c r="H28" s="85"/>
      <c r="I28" s="22"/>
    </row>
    <row r="29" spans="1:9" s="28" customFormat="1" x14ac:dyDescent="0.25">
      <c r="A29" s="29"/>
      <c r="B29" s="29"/>
      <c r="C29" s="26"/>
      <c r="D29" s="85"/>
      <c r="E29" s="85"/>
      <c r="F29" s="85"/>
      <c r="G29" s="85"/>
      <c r="H29" s="85"/>
      <c r="I29" s="22"/>
    </row>
    <row r="30" spans="1:9" s="28" customFormat="1" x14ac:dyDescent="0.25">
      <c r="A30" s="29"/>
      <c r="B30" s="29"/>
      <c r="C30" s="26"/>
      <c r="D30" s="85"/>
      <c r="E30" s="85"/>
      <c r="F30" s="85"/>
      <c r="G30" s="85"/>
      <c r="H30" s="85"/>
      <c r="I30" s="22"/>
    </row>
    <row r="31" spans="1:9" s="28" customFormat="1" x14ac:dyDescent="0.25">
      <c r="A31" s="29"/>
      <c r="B31" s="29"/>
      <c r="C31" s="26"/>
      <c r="D31" s="85"/>
      <c r="E31" s="85"/>
      <c r="F31" s="85"/>
      <c r="G31" s="85"/>
      <c r="H31" s="85"/>
      <c r="I31" s="22"/>
    </row>
    <row r="32" spans="1:9" s="28" customFormat="1" x14ac:dyDescent="0.25">
      <c r="A32" s="29"/>
      <c r="B32" s="29"/>
      <c r="C32" s="26"/>
      <c r="D32" s="85"/>
      <c r="E32" s="85"/>
      <c r="F32" s="85"/>
      <c r="G32" s="85"/>
      <c r="H32" s="85"/>
      <c r="I32" s="22"/>
    </row>
    <row r="33" spans="1:9" s="28" customFormat="1" x14ac:dyDescent="0.25">
      <c r="A33" s="29"/>
      <c r="B33" s="29"/>
      <c r="C33" s="26"/>
      <c r="D33" s="85"/>
      <c r="E33" s="85"/>
      <c r="F33" s="85"/>
      <c r="G33" s="85"/>
      <c r="H33" s="85"/>
      <c r="I33" s="22"/>
    </row>
    <row r="34" spans="1:9" s="28" customFormat="1" x14ac:dyDescent="0.25">
      <c r="A34" s="29"/>
      <c r="B34" s="29"/>
      <c r="C34" s="26"/>
      <c r="D34" s="85"/>
      <c r="E34" s="85"/>
      <c r="F34" s="85"/>
      <c r="G34" s="85"/>
      <c r="H34" s="85"/>
      <c r="I34" s="22"/>
    </row>
    <row r="35" spans="1:9" s="28" customFormat="1" x14ac:dyDescent="0.25">
      <c r="A35" s="29"/>
      <c r="B35" s="29"/>
      <c r="C35" s="26"/>
      <c r="D35" s="85"/>
      <c r="E35" s="85"/>
      <c r="F35" s="85"/>
      <c r="G35" s="85"/>
      <c r="H35" s="85"/>
      <c r="I35" s="22"/>
    </row>
    <row r="36" spans="1:9" s="28" customFormat="1" x14ac:dyDescent="0.25">
      <c r="A36" s="29"/>
      <c r="B36" s="29"/>
      <c r="C36" s="26"/>
      <c r="D36" s="85"/>
      <c r="E36" s="85"/>
      <c r="F36" s="85"/>
      <c r="G36" s="85"/>
      <c r="H36" s="85"/>
      <c r="I36" s="22"/>
    </row>
    <row r="37" spans="1:9" s="28" customFormat="1" x14ac:dyDescent="0.25">
      <c r="A37" s="29"/>
      <c r="B37" s="29"/>
      <c r="C37" s="26"/>
      <c r="D37" s="85"/>
      <c r="E37" s="85"/>
      <c r="F37" s="85"/>
      <c r="G37" s="85"/>
      <c r="H37" s="85"/>
      <c r="I37" s="22"/>
    </row>
    <row r="38" spans="1:9" s="28" customFormat="1" x14ac:dyDescent="0.25">
      <c r="A38" s="29"/>
      <c r="B38" s="29"/>
      <c r="C38" s="26"/>
      <c r="D38" s="85"/>
      <c r="E38" s="85"/>
      <c r="F38" s="85"/>
      <c r="G38" s="85"/>
      <c r="H38" s="85"/>
      <c r="I38" s="22"/>
    </row>
    <row r="39" spans="1:9" s="28" customFormat="1" x14ac:dyDescent="0.25">
      <c r="A39" s="29"/>
      <c r="B39" s="29"/>
      <c r="C39" s="26"/>
      <c r="D39" s="85"/>
      <c r="E39" s="85"/>
      <c r="F39" s="85"/>
      <c r="G39" s="85"/>
      <c r="H39" s="85"/>
      <c r="I39" s="22"/>
    </row>
    <row r="40" spans="1:9" s="28" customFormat="1" x14ac:dyDescent="0.25">
      <c r="A40" s="29"/>
      <c r="B40" s="29"/>
      <c r="C40" s="26"/>
      <c r="D40" s="85"/>
      <c r="E40" s="85"/>
      <c r="F40" s="85"/>
      <c r="G40" s="85"/>
      <c r="H40" s="85"/>
      <c r="I40" s="22"/>
    </row>
    <row r="41" spans="1:9" s="28" customFormat="1" x14ac:dyDescent="0.25">
      <c r="A41" s="29"/>
      <c r="B41" s="29"/>
      <c r="C41" s="26"/>
      <c r="D41" s="85"/>
      <c r="E41" s="85"/>
      <c r="F41" s="85"/>
      <c r="G41" s="85"/>
      <c r="H41" s="85"/>
      <c r="I41" s="22"/>
    </row>
    <row r="42" spans="1:9" s="28" customFormat="1" x14ac:dyDescent="0.25">
      <c r="A42" s="29"/>
      <c r="B42" s="29"/>
      <c r="C42" s="26"/>
      <c r="D42" s="85"/>
      <c r="E42" s="85"/>
      <c r="F42" s="85"/>
      <c r="G42" s="85"/>
      <c r="H42" s="85"/>
      <c r="I42" s="22"/>
    </row>
    <row r="43" spans="1:9" s="28" customFormat="1" x14ac:dyDescent="0.25">
      <c r="A43" s="29"/>
      <c r="B43" s="29"/>
      <c r="C43" s="26"/>
      <c r="D43" s="85"/>
      <c r="E43" s="85"/>
      <c r="F43" s="85"/>
      <c r="G43" s="85"/>
      <c r="H43" s="85"/>
      <c r="I43" s="22"/>
    </row>
    <row r="44" spans="1:9" s="28" customFormat="1" x14ac:dyDescent="0.25">
      <c r="A44" s="29"/>
      <c r="B44" s="29"/>
      <c r="C44" s="26"/>
      <c r="D44" s="85"/>
      <c r="E44" s="85"/>
      <c r="F44" s="85"/>
      <c r="G44" s="85"/>
      <c r="H44" s="85"/>
      <c r="I44" s="22"/>
    </row>
    <row r="45" spans="1:9" s="28" customFormat="1" x14ac:dyDescent="0.25">
      <c r="A45" s="29"/>
      <c r="B45" s="29"/>
      <c r="C45" s="26"/>
      <c r="D45" s="85"/>
      <c r="E45" s="85"/>
      <c r="F45" s="85"/>
      <c r="G45" s="85"/>
      <c r="H45" s="85"/>
      <c r="I45" s="22"/>
    </row>
    <row r="46" spans="1:9" s="28" customFormat="1" x14ac:dyDescent="0.25">
      <c r="A46" s="29"/>
      <c r="B46" s="29"/>
      <c r="C46" s="26"/>
      <c r="D46" s="85"/>
      <c r="E46" s="85"/>
      <c r="F46" s="85"/>
      <c r="G46" s="85"/>
      <c r="H46" s="85"/>
      <c r="I46" s="22"/>
    </row>
    <row r="47" spans="1:9" s="28" customFormat="1" x14ac:dyDescent="0.25">
      <c r="A47" s="29"/>
      <c r="B47" s="29"/>
      <c r="C47" s="26"/>
      <c r="D47" s="85"/>
      <c r="E47" s="85"/>
      <c r="F47" s="85"/>
      <c r="G47" s="85"/>
      <c r="H47" s="85"/>
      <c r="I47" s="22"/>
    </row>
    <row r="48" spans="1:9" s="28" customFormat="1" x14ac:dyDescent="0.25">
      <c r="A48" s="29"/>
      <c r="B48" s="29"/>
      <c r="C48" s="26"/>
      <c r="D48" s="85"/>
      <c r="E48" s="85"/>
      <c r="F48" s="85"/>
      <c r="G48" s="85"/>
      <c r="H48" s="85"/>
      <c r="I48" s="22"/>
    </row>
    <row r="49" spans="1:9" s="28" customFormat="1" x14ac:dyDescent="0.25">
      <c r="A49" s="29"/>
      <c r="B49" s="29"/>
      <c r="C49" s="26"/>
      <c r="D49" s="85"/>
      <c r="E49" s="85"/>
      <c r="F49" s="85"/>
      <c r="G49" s="85"/>
      <c r="H49" s="85"/>
      <c r="I49" s="22"/>
    </row>
    <row r="50" spans="1:9" s="28" customFormat="1" ht="14.25" customHeight="1" x14ac:dyDescent="0.25">
      <c r="A50" s="29"/>
      <c r="B50" s="29"/>
      <c r="C50" s="26"/>
      <c r="D50" s="85"/>
      <c r="E50" s="85"/>
      <c r="F50" s="85"/>
      <c r="G50" s="85"/>
      <c r="H50" s="85"/>
      <c r="I50" s="22"/>
    </row>
    <row r="51" spans="1:9" s="28" customFormat="1" x14ac:dyDescent="0.25">
      <c r="A51" s="29"/>
      <c r="B51" s="29"/>
      <c r="C51" s="26"/>
      <c r="D51" s="85"/>
      <c r="E51" s="85"/>
      <c r="F51" s="85"/>
      <c r="G51" s="85"/>
      <c r="H51" s="85"/>
      <c r="I51" s="22"/>
    </row>
    <row r="52" spans="1:9" s="28" customFormat="1" x14ac:dyDescent="0.25">
      <c r="A52" s="29"/>
      <c r="B52" s="29"/>
      <c r="C52" s="26"/>
      <c r="D52" s="85"/>
      <c r="E52" s="85"/>
      <c r="F52" s="85"/>
      <c r="G52" s="85"/>
      <c r="H52" s="85"/>
      <c r="I52" s="22"/>
    </row>
    <row r="53" spans="1:9" s="28" customFormat="1" x14ac:dyDescent="0.25">
      <c r="A53" s="29"/>
      <c r="B53" s="29"/>
      <c r="C53" s="26"/>
      <c r="D53" s="85"/>
      <c r="E53" s="85"/>
      <c r="F53" s="85"/>
      <c r="G53" s="85"/>
      <c r="H53" s="85"/>
      <c r="I53" s="22"/>
    </row>
    <row r="54" spans="1:9" s="28" customFormat="1" x14ac:dyDescent="0.25">
      <c r="A54" s="29"/>
      <c r="B54" s="29"/>
      <c r="C54" s="26"/>
      <c r="D54" s="85"/>
      <c r="E54" s="85"/>
      <c r="F54" s="85"/>
      <c r="G54" s="85"/>
      <c r="H54" s="85"/>
      <c r="I54" s="22"/>
    </row>
    <row r="55" spans="1:9" s="28" customFormat="1" x14ac:dyDescent="0.25">
      <c r="A55" s="29"/>
      <c r="B55" s="29"/>
      <c r="C55" s="26"/>
      <c r="D55" s="85"/>
      <c r="E55" s="85"/>
      <c r="F55" s="85"/>
      <c r="G55" s="85"/>
      <c r="H55" s="85"/>
      <c r="I55" s="22"/>
    </row>
    <row r="56" spans="1:9" s="28" customFormat="1" ht="15.75" thickBot="1" x14ac:dyDescent="0.3">
      <c r="A56" s="30"/>
      <c r="B56" s="30"/>
      <c r="C56" s="31"/>
      <c r="D56" s="81"/>
      <c r="E56" s="81"/>
      <c r="F56" s="81"/>
      <c r="G56" s="81"/>
      <c r="H56" s="81"/>
      <c r="I56" s="23"/>
    </row>
    <row r="57" spans="1:9" ht="15.75" thickBot="1" x14ac:dyDescent="0.3">
      <c r="A57" s="103" t="s">
        <v>30</v>
      </c>
      <c r="B57" s="103"/>
      <c r="C57" s="104"/>
      <c r="D57" s="25"/>
      <c r="E57" s="1"/>
      <c r="F57" s="1"/>
      <c r="G57" s="1"/>
      <c r="H57" s="1"/>
      <c r="I57" s="10">
        <f>SUM(I23:I56)</f>
        <v>0</v>
      </c>
    </row>
    <row r="58" spans="1:9" ht="56.85" customHeight="1" thickTop="1" x14ac:dyDescent="0.25">
      <c r="A58" s="12"/>
      <c r="B58" s="12"/>
      <c r="C58" s="12"/>
      <c r="D58" s="12"/>
      <c r="E58" s="3"/>
      <c r="F58" s="3"/>
      <c r="G58" s="3"/>
      <c r="H58" s="3"/>
      <c r="I58" s="13"/>
    </row>
    <row r="59" spans="1:9" ht="56.85" customHeight="1" x14ac:dyDescent="0.25">
      <c r="A59" s="12"/>
      <c r="B59" s="12"/>
      <c r="C59" s="12"/>
      <c r="D59" s="12"/>
      <c r="E59" s="3"/>
      <c r="F59" s="3"/>
      <c r="G59" s="3"/>
      <c r="H59" s="3"/>
      <c r="I59" s="13"/>
    </row>
    <row r="60" spans="1:9" ht="15.75" thickBot="1" x14ac:dyDescent="0.3">
      <c r="A60" s="82" t="s">
        <v>26</v>
      </c>
      <c r="B60" s="82"/>
      <c r="C60" s="82"/>
      <c r="D60" s="83" t="s">
        <v>27</v>
      </c>
      <c r="E60" s="83"/>
      <c r="F60" s="83"/>
      <c r="G60" s="83"/>
      <c r="H60" s="83"/>
      <c r="I60" s="14" t="s">
        <v>31</v>
      </c>
    </row>
    <row r="61" spans="1:9" s="28" customFormat="1" x14ac:dyDescent="0.25">
      <c r="A61" s="27" t="s">
        <v>21</v>
      </c>
      <c r="B61" s="27" t="s">
        <v>22</v>
      </c>
      <c r="C61" s="24" t="s">
        <v>9</v>
      </c>
      <c r="D61" s="79" t="s">
        <v>32</v>
      </c>
      <c r="E61" s="79"/>
      <c r="F61" s="79"/>
      <c r="G61" s="79"/>
      <c r="H61" s="79"/>
      <c r="I61" s="21">
        <v>0</v>
      </c>
    </row>
    <row r="62" spans="1:9" s="28" customFormat="1" x14ac:dyDescent="0.25">
      <c r="A62" s="29"/>
      <c r="B62" s="29"/>
      <c r="C62" s="26"/>
      <c r="D62" s="85"/>
      <c r="E62" s="85"/>
      <c r="F62" s="85"/>
      <c r="G62" s="85"/>
      <c r="H62" s="85"/>
      <c r="I62" s="22"/>
    </row>
    <row r="63" spans="1:9" s="28" customFormat="1" x14ac:dyDescent="0.25">
      <c r="A63" s="29"/>
      <c r="B63" s="29"/>
      <c r="C63" s="26"/>
      <c r="D63" s="85"/>
      <c r="E63" s="85"/>
      <c r="F63" s="85"/>
      <c r="G63" s="85"/>
      <c r="H63" s="85"/>
      <c r="I63" s="22"/>
    </row>
    <row r="64" spans="1:9" s="28" customFormat="1" x14ac:dyDescent="0.25">
      <c r="A64" s="29"/>
      <c r="B64" s="29"/>
      <c r="C64" s="26"/>
      <c r="D64" s="85"/>
      <c r="E64" s="85"/>
      <c r="F64" s="85"/>
      <c r="G64" s="85"/>
      <c r="H64" s="85"/>
      <c r="I64" s="22"/>
    </row>
    <row r="65" spans="1:9" s="28" customFormat="1" x14ac:dyDescent="0.25">
      <c r="A65" s="29"/>
      <c r="B65" s="29"/>
      <c r="C65" s="26"/>
      <c r="D65" s="85"/>
      <c r="E65" s="85"/>
      <c r="F65" s="85"/>
      <c r="G65" s="85"/>
      <c r="H65" s="85"/>
      <c r="I65" s="22"/>
    </row>
    <row r="66" spans="1:9" s="28" customFormat="1" x14ac:dyDescent="0.25">
      <c r="A66" s="29"/>
      <c r="B66" s="29"/>
      <c r="C66" s="26"/>
      <c r="D66" s="85"/>
      <c r="E66" s="85"/>
      <c r="F66" s="85"/>
      <c r="G66" s="85"/>
      <c r="H66" s="85"/>
      <c r="I66" s="22"/>
    </row>
    <row r="67" spans="1:9" s="28" customFormat="1" x14ac:dyDescent="0.25">
      <c r="A67" s="29"/>
      <c r="B67" s="29"/>
      <c r="C67" s="26"/>
      <c r="D67" s="85"/>
      <c r="E67" s="85"/>
      <c r="F67" s="85"/>
      <c r="G67" s="85"/>
      <c r="H67" s="85"/>
      <c r="I67" s="22"/>
    </row>
    <row r="68" spans="1:9" s="28" customFormat="1" x14ac:dyDescent="0.25">
      <c r="A68" s="29"/>
      <c r="B68" s="29"/>
      <c r="C68" s="26"/>
      <c r="D68" s="85"/>
      <c r="E68" s="85"/>
      <c r="F68" s="85"/>
      <c r="G68" s="85"/>
      <c r="H68" s="85"/>
      <c r="I68" s="22"/>
    </row>
    <row r="69" spans="1:9" s="28" customFormat="1" x14ac:dyDescent="0.25">
      <c r="A69" s="29"/>
      <c r="B69" s="29"/>
      <c r="C69" s="26"/>
      <c r="D69" s="85"/>
      <c r="E69" s="85"/>
      <c r="F69" s="85"/>
      <c r="G69" s="85"/>
      <c r="H69" s="85"/>
      <c r="I69" s="22"/>
    </row>
    <row r="70" spans="1:9" s="28" customFormat="1" x14ac:dyDescent="0.25">
      <c r="A70" s="29"/>
      <c r="B70" s="29"/>
      <c r="C70" s="26"/>
      <c r="D70" s="85"/>
      <c r="E70" s="85"/>
      <c r="F70" s="85"/>
      <c r="G70" s="85"/>
      <c r="H70" s="85"/>
      <c r="I70" s="22"/>
    </row>
    <row r="71" spans="1:9" s="28" customFormat="1" x14ac:dyDescent="0.25">
      <c r="A71" s="29"/>
      <c r="B71" s="29"/>
      <c r="C71" s="26"/>
      <c r="D71" s="85"/>
      <c r="E71" s="85"/>
      <c r="F71" s="85"/>
      <c r="G71" s="85"/>
      <c r="H71" s="85"/>
      <c r="I71" s="22"/>
    </row>
    <row r="72" spans="1:9" s="28" customFormat="1" x14ac:dyDescent="0.25">
      <c r="A72" s="29"/>
      <c r="B72" s="29"/>
      <c r="C72" s="26"/>
      <c r="D72" s="85"/>
      <c r="E72" s="85"/>
      <c r="F72" s="85"/>
      <c r="G72" s="85"/>
      <c r="H72" s="85"/>
      <c r="I72" s="22"/>
    </row>
    <row r="73" spans="1:9" s="28" customFormat="1" x14ac:dyDescent="0.25">
      <c r="A73" s="29"/>
      <c r="B73" s="29"/>
      <c r="C73" s="26"/>
      <c r="D73" s="85"/>
      <c r="E73" s="85"/>
      <c r="F73" s="85"/>
      <c r="G73" s="85"/>
      <c r="H73" s="85"/>
      <c r="I73" s="22"/>
    </row>
    <row r="74" spans="1:9" s="28" customFormat="1" x14ac:dyDescent="0.25">
      <c r="A74" s="29"/>
      <c r="B74" s="29"/>
      <c r="C74" s="26"/>
      <c r="D74" s="85"/>
      <c r="E74" s="85"/>
      <c r="F74" s="85"/>
      <c r="G74" s="85"/>
      <c r="H74" s="85"/>
      <c r="I74" s="22"/>
    </row>
    <row r="75" spans="1:9" s="28" customFormat="1" x14ac:dyDescent="0.25">
      <c r="A75" s="29"/>
      <c r="B75" s="29"/>
      <c r="C75" s="26"/>
      <c r="D75" s="85"/>
      <c r="E75" s="85"/>
      <c r="F75" s="85"/>
      <c r="G75" s="85"/>
      <c r="H75" s="85"/>
      <c r="I75" s="22"/>
    </row>
    <row r="76" spans="1:9" s="28" customFormat="1" x14ac:dyDescent="0.25">
      <c r="A76" s="29"/>
      <c r="B76" s="29"/>
      <c r="C76" s="26"/>
      <c r="D76" s="85"/>
      <c r="E76" s="85"/>
      <c r="F76" s="85"/>
      <c r="G76" s="85"/>
      <c r="H76" s="85"/>
      <c r="I76" s="22"/>
    </row>
    <row r="77" spans="1:9" s="28" customFormat="1" x14ac:dyDescent="0.25">
      <c r="A77" s="29"/>
      <c r="B77" s="29"/>
      <c r="C77" s="26"/>
      <c r="D77" s="85"/>
      <c r="E77" s="85"/>
      <c r="F77" s="85"/>
      <c r="G77" s="85"/>
      <c r="H77" s="85"/>
      <c r="I77" s="22"/>
    </row>
    <row r="78" spans="1:9" s="28" customFormat="1" x14ac:dyDescent="0.25">
      <c r="A78" s="29"/>
      <c r="B78" s="29"/>
      <c r="C78" s="26"/>
      <c r="D78" s="85"/>
      <c r="E78" s="85"/>
      <c r="F78" s="85"/>
      <c r="G78" s="85"/>
      <c r="H78" s="85"/>
      <c r="I78" s="22"/>
    </row>
    <row r="79" spans="1:9" s="28" customFormat="1" x14ac:dyDescent="0.25">
      <c r="A79" s="29"/>
      <c r="B79" s="29"/>
      <c r="C79" s="26"/>
      <c r="D79" s="85"/>
      <c r="E79" s="85"/>
      <c r="F79" s="85"/>
      <c r="G79" s="85"/>
      <c r="H79" s="85"/>
      <c r="I79" s="22"/>
    </row>
    <row r="80" spans="1:9" s="28" customFormat="1" x14ac:dyDescent="0.25">
      <c r="A80" s="29"/>
      <c r="B80" s="29"/>
      <c r="C80" s="26"/>
      <c r="D80" s="85"/>
      <c r="E80" s="85"/>
      <c r="F80" s="85"/>
      <c r="G80" s="85"/>
      <c r="H80" s="85"/>
      <c r="I80" s="22"/>
    </row>
    <row r="81" spans="1:9" s="28" customFormat="1" x14ac:dyDescent="0.25">
      <c r="A81" s="29"/>
      <c r="B81" s="29"/>
      <c r="C81" s="26"/>
      <c r="D81" s="85"/>
      <c r="E81" s="85"/>
      <c r="F81" s="85"/>
      <c r="G81" s="85"/>
      <c r="H81" s="85"/>
      <c r="I81" s="22"/>
    </row>
    <row r="82" spans="1:9" s="28" customFormat="1" x14ac:dyDescent="0.25">
      <c r="A82" s="29"/>
      <c r="B82" s="29"/>
      <c r="C82" s="26"/>
      <c r="D82" s="85"/>
      <c r="E82" s="85"/>
      <c r="F82" s="85"/>
      <c r="G82" s="85"/>
      <c r="H82" s="85"/>
      <c r="I82" s="22"/>
    </row>
    <row r="83" spans="1:9" s="28" customFormat="1" x14ac:dyDescent="0.25">
      <c r="A83" s="29"/>
      <c r="B83" s="29"/>
      <c r="C83" s="26"/>
      <c r="D83" s="85"/>
      <c r="E83" s="85"/>
      <c r="F83" s="85"/>
      <c r="G83" s="85"/>
      <c r="H83" s="85"/>
      <c r="I83" s="22"/>
    </row>
    <row r="84" spans="1:9" s="28" customFormat="1" x14ac:dyDescent="0.25">
      <c r="A84" s="29"/>
      <c r="B84" s="29"/>
      <c r="C84" s="26"/>
      <c r="D84" s="85"/>
      <c r="E84" s="85"/>
      <c r="F84" s="85"/>
      <c r="G84" s="85"/>
      <c r="H84" s="85"/>
      <c r="I84" s="22"/>
    </row>
    <row r="85" spans="1:9" s="28" customFormat="1" x14ac:dyDescent="0.25">
      <c r="A85" s="29"/>
      <c r="B85" s="29"/>
      <c r="C85" s="26"/>
      <c r="D85" s="85"/>
      <c r="E85" s="85"/>
      <c r="F85" s="85"/>
      <c r="G85" s="85"/>
      <c r="H85" s="85"/>
      <c r="I85" s="22"/>
    </row>
    <row r="86" spans="1:9" s="28" customFormat="1" x14ac:dyDescent="0.25">
      <c r="A86" s="29"/>
      <c r="B86" s="29"/>
      <c r="C86" s="26"/>
      <c r="D86" s="85"/>
      <c r="E86" s="85"/>
      <c r="F86" s="85"/>
      <c r="G86" s="85"/>
      <c r="H86" s="85"/>
      <c r="I86" s="22"/>
    </row>
    <row r="87" spans="1:9" s="28" customFormat="1" x14ac:dyDescent="0.25">
      <c r="A87" s="29"/>
      <c r="B87" s="29"/>
      <c r="C87" s="26"/>
      <c r="D87" s="85"/>
      <c r="E87" s="85"/>
      <c r="F87" s="85"/>
      <c r="G87" s="85"/>
      <c r="H87" s="85"/>
      <c r="I87" s="22"/>
    </row>
    <row r="88" spans="1:9" s="28" customFormat="1" x14ac:dyDescent="0.25">
      <c r="A88" s="29"/>
      <c r="B88" s="29"/>
      <c r="C88" s="26"/>
      <c r="D88" s="85"/>
      <c r="E88" s="85"/>
      <c r="F88" s="85"/>
      <c r="G88" s="85"/>
      <c r="H88" s="85"/>
      <c r="I88" s="22"/>
    </row>
    <row r="89" spans="1:9" s="28" customFormat="1" x14ac:dyDescent="0.25">
      <c r="A89" s="29"/>
      <c r="B89" s="29"/>
      <c r="C89" s="26"/>
      <c r="D89" s="85"/>
      <c r="E89" s="85"/>
      <c r="F89" s="85"/>
      <c r="G89" s="85"/>
      <c r="H89" s="85"/>
      <c r="I89" s="22"/>
    </row>
    <row r="90" spans="1:9" s="28" customFormat="1" x14ac:dyDescent="0.25">
      <c r="A90" s="29"/>
      <c r="B90" s="29"/>
      <c r="C90" s="26"/>
      <c r="D90" s="85"/>
      <c r="E90" s="85"/>
      <c r="F90" s="85"/>
      <c r="G90" s="85"/>
      <c r="H90" s="85"/>
      <c r="I90" s="22"/>
    </row>
    <row r="91" spans="1:9" s="28" customFormat="1" x14ac:dyDescent="0.25">
      <c r="A91" s="29"/>
      <c r="B91" s="29"/>
      <c r="C91" s="26"/>
      <c r="D91" s="85"/>
      <c r="E91" s="85"/>
      <c r="F91" s="85"/>
      <c r="G91" s="85"/>
      <c r="H91" s="85"/>
      <c r="I91" s="22"/>
    </row>
    <row r="92" spans="1:9" s="28" customFormat="1" x14ac:dyDescent="0.25">
      <c r="A92" s="29"/>
      <c r="B92" s="29"/>
      <c r="C92" s="26"/>
      <c r="D92" s="85"/>
      <c r="E92" s="85"/>
      <c r="F92" s="85"/>
      <c r="G92" s="85"/>
      <c r="H92" s="85"/>
      <c r="I92" s="22"/>
    </row>
    <row r="93" spans="1:9" s="28" customFormat="1" x14ac:dyDescent="0.25">
      <c r="A93" s="29"/>
      <c r="B93" s="29"/>
      <c r="C93" s="26"/>
      <c r="D93" s="85"/>
      <c r="E93" s="85"/>
      <c r="F93" s="85"/>
      <c r="G93" s="85"/>
      <c r="H93" s="85"/>
      <c r="I93" s="22"/>
    </row>
    <row r="94" spans="1:9" s="28" customFormat="1" x14ac:dyDescent="0.25">
      <c r="A94" s="29"/>
      <c r="B94" s="29"/>
      <c r="C94" s="26"/>
      <c r="D94" s="85"/>
      <c r="E94" s="85"/>
      <c r="F94" s="85"/>
      <c r="G94" s="85"/>
      <c r="H94" s="85"/>
      <c r="I94" s="22"/>
    </row>
    <row r="95" spans="1:9" s="28" customFormat="1" x14ac:dyDescent="0.25">
      <c r="A95" s="29"/>
      <c r="B95" s="29"/>
      <c r="C95" s="26"/>
      <c r="D95" s="85"/>
      <c r="E95" s="85"/>
      <c r="F95" s="85"/>
      <c r="G95" s="85"/>
      <c r="H95" s="85"/>
      <c r="I95" s="22"/>
    </row>
    <row r="96" spans="1:9" s="28" customFormat="1" x14ac:dyDescent="0.25">
      <c r="A96" s="29"/>
      <c r="B96" s="29"/>
      <c r="C96" s="26"/>
      <c r="D96" s="85"/>
      <c r="E96" s="85"/>
      <c r="F96" s="85"/>
      <c r="G96" s="85"/>
      <c r="H96" s="85"/>
      <c r="I96" s="22"/>
    </row>
    <row r="97" spans="1:9" s="28" customFormat="1" x14ac:dyDescent="0.25">
      <c r="A97" s="29"/>
      <c r="B97" s="29"/>
      <c r="C97" s="26"/>
      <c r="D97" s="85"/>
      <c r="E97" s="85"/>
      <c r="F97" s="85"/>
      <c r="G97" s="85"/>
      <c r="H97" s="85"/>
      <c r="I97" s="22"/>
    </row>
    <row r="98" spans="1:9" s="28" customFormat="1" x14ac:dyDescent="0.25">
      <c r="A98" s="29"/>
      <c r="B98" s="29"/>
      <c r="C98" s="26"/>
      <c r="D98" s="85"/>
      <c r="E98" s="85"/>
      <c r="F98" s="85"/>
      <c r="G98" s="85"/>
      <c r="H98" s="85"/>
      <c r="I98" s="22"/>
    </row>
    <row r="99" spans="1:9" s="28" customFormat="1" x14ac:dyDescent="0.25">
      <c r="A99" s="29"/>
      <c r="B99" s="29"/>
      <c r="C99" s="26"/>
      <c r="D99" s="85"/>
      <c r="E99" s="85"/>
      <c r="F99" s="85"/>
      <c r="G99" s="85"/>
      <c r="H99" s="85"/>
      <c r="I99" s="22"/>
    </row>
    <row r="100" spans="1:9" s="28" customFormat="1" x14ac:dyDescent="0.25">
      <c r="A100" s="29"/>
      <c r="B100" s="29"/>
      <c r="C100" s="26"/>
      <c r="D100" s="85"/>
      <c r="E100" s="85"/>
      <c r="F100" s="85"/>
      <c r="G100" s="85"/>
      <c r="H100" s="85"/>
      <c r="I100" s="22"/>
    </row>
    <row r="101" spans="1:9" s="28" customFormat="1" x14ac:dyDescent="0.25">
      <c r="A101" s="29"/>
      <c r="B101" s="29"/>
      <c r="C101" s="26"/>
      <c r="D101" s="85"/>
      <c r="E101" s="85"/>
      <c r="F101" s="85"/>
      <c r="G101" s="85"/>
      <c r="H101" s="85"/>
      <c r="I101" s="22"/>
    </row>
    <row r="102" spans="1:9" s="28" customFormat="1" x14ac:dyDescent="0.25">
      <c r="A102" s="29"/>
      <c r="B102" s="29"/>
      <c r="C102" s="26"/>
      <c r="D102" s="85"/>
      <c r="E102" s="85"/>
      <c r="F102" s="85"/>
      <c r="G102" s="85"/>
      <c r="H102" s="85"/>
      <c r="I102" s="22"/>
    </row>
    <row r="103" spans="1:9" s="28" customFormat="1" x14ac:dyDescent="0.25">
      <c r="A103" s="29"/>
      <c r="B103" s="29"/>
      <c r="C103" s="26"/>
      <c r="D103" s="85"/>
      <c r="E103" s="85"/>
      <c r="F103" s="85"/>
      <c r="G103" s="85"/>
      <c r="H103" s="85"/>
      <c r="I103" s="22"/>
    </row>
    <row r="104" spans="1:9" s="28" customFormat="1" x14ac:dyDescent="0.25">
      <c r="A104" s="29"/>
      <c r="B104" s="29"/>
      <c r="C104" s="26"/>
      <c r="D104" s="85"/>
      <c r="E104" s="85"/>
      <c r="F104" s="85"/>
      <c r="G104" s="85"/>
      <c r="H104" s="85"/>
      <c r="I104" s="22"/>
    </row>
    <row r="105" spans="1:9" s="28" customFormat="1" x14ac:dyDescent="0.25">
      <c r="A105" s="29"/>
      <c r="B105" s="29"/>
      <c r="C105" s="26"/>
      <c r="D105" s="85"/>
      <c r="E105" s="85"/>
      <c r="F105" s="85"/>
      <c r="G105" s="85"/>
      <c r="H105" s="85"/>
      <c r="I105" s="22"/>
    </row>
    <row r="106" spans="1:9" s="28" customFormat="1" x14ac:dyDescent="0.25">
      <c r="A106" s="29"/>
      <c r="B106" s="29"/>
      <c r="C106" s="26"/>
      <c r="D106" s="85"/>
      <c r="E106" s="85"/>
      <c r="F106" s="85"/>
      <c r="G106" s="85"/>
      <c r="H106" s="85"/>
      <c r="I106" s="22"/>
    </row>
    <row r="107" spans="1:9" s="28" customFormat="1" x14ac:dyDescent="0.25">
      <c r="A107" s="29"/>
      <c r="B107" s="29"/>
      <c r="C107" s="26"/>
      <c r="D107" s="85"/>
      <c r="E107" s="85"/>
      <c r="F107" s="85"/>
      <c r="G107" s="85"/>
      <c r="H107" s="85"/>
      <c r="I107" s="22"/>
    </row>
    <row r="108" spans="1:9" s="28" customFormat="1" x14ac:dyDescent="0.25">
      <c r="A108" s="29"/>
      <c r="B108" s="29"/>
      <c r="C108" s="26"/>
      <c r="D108" s="85"/>
      <c r="E108" s="85"/>
      <c r="F108" s="85"/>
      <c r="G108" s="85"/>
      <c r="H108" s="85"/>
      <c r="I108" s="22"/>
    </row>
    <row r="109" spans="1:9" s="28" customFormat="1" x14ac:dyDescent="0.25">
      <c r="A109" s="29"/>
      <c r="B109" s="29"/>
      <c r="C109" s="26"/>
      <c r="D109" s="85"/>
      <c r="E109" s="85"/>
      <c r="F109" s="85"/>
      <c r="G109" s="85"/>
      <c r="H109" s="85"/>
      <c r="I109" s="22"/>
    </row>
    <row r="110" spans="1:9" s="28" customFormat="1" x14ac:dyDescent="0.25">
      <c r="A110" s="29"/>
      <c r="B110" s="29"/>
      <c r="C110" s="26"/>
      <c r="D110" s="85"/>
      <c r="E110" s="85"/>
      <c r="F110" s="85"/>
      <c r="G110" s="85"/>
      <c r="H110" s="85"/>
      <c r="I110" s="22"/>
    </row>
    <row r="111" spans="1:9" s="28" customFormat="1" x14ac:dyDescent="0.25">
      <c r="A111" s="29"/>
      <c r="B111" s="29"/>
      <c r="C111" s="26"/>
      <c r="D111" s="85"/>
      <c r="E111" s="85"/>
      <c r="F111" s="85"/>
      <c r="G111" s="85"/>
      <c r="H111" s="85"/>
      <c r="I111" s="22"/>
    </row>
    <row r="112" spans="1:9" s="28" customFormat="1" x14ac:dyDescent="0.25">
      <c r="A112" s="29"/>
      <c r="B112" s="29"/>
      <c r="C112" s="26"/>
      <c r="D112" s="85"/>
      <c r="E112" s="85"/>
      <c r="F112" s="85"/>
      <c r="G112" s="85"/>
      <c r="H112" s="85"/>
      <c r="I112" s="22"/>
    </row>
    <row r="113" spans="1:9" s="28" customFormat="1" x14ac:dyDescent="0.25">
      <c r="A113" s="29"/>
      <c r="B113" s="29"/>
      <c r="C113" s="26"/>
      <c r="D113" s="85"/>
      <c r="E113" s="85"/>
      <c r="F113" s="85"/>
      <c r="G113" s="85"/>
      <c r="H113" s="85"/>
      <c r="I113" s="22"/>
    </row>
    <row r="114" spans="1:9" s="28" customFormat="1" x14ac:dyDescent="0.25">
      <c r="A114" s="29"/>
      <c r="B114" s="29"/>
      <c r="C114" s="26"/>
      <c r="D114" s="85"/>
      <c r="E114" s="85"/>
      <c r="F114" s="85"/>
      <c r="G114" s="85"/>
      <c r="H114" s="85"/>
      <c r="I114" s="22"/>
    </row>
    <row r="115" spans="1:9" s="28" customFormat="1" x14ac:dyDescent="0.25">
      <c r="A115" s="29"/>
      <c r="B115" s="29"/>
      <c r="C115" s="26"/>
      <c r="D115" s="85"/>
      <c r="E115" s="85"/>
      <c r="F115" s="85"/>
      <c r="G115" s="85"/>
      <c r="H115" s="85"/>
      <c r="I115" s="22"/>
    </row>
    <row r="116" spans="1:9" s="28" customFormat="1" x14ac:dyDescent="0.25">
      <c r="A116" s="29"/>
      <c r="B116" s="29"/>
      <c r="C116" s="26"/>
      <c r="D116" s="85"/>
      <c r="E116" s="85"/>
      <c r="F116" s="85"/>
      <c r="G116" s="85"/>
      <c r="H116" s="85"/>
      <c r="I116" s="22"/>
    </row>
    <row r="117" spans="1:9" s="28" customFormat="1" x14ac:dyDescent="0.25">
      <c r="A117" s="29"/>
      <c r="B117" s="29"/>
      <c r="C117" s="26"/>
      <c r="D117" s="85"/>
      <c r="E117" s="85"/>
      <c r="F117" s="85"/>
      <c r="G117" s="85"/>
      <c r="H117" s="85"/>
      <c r="I117" s="22"/>
    </row>
    <row r="118" spans="1:9" s="28" customFormat="1" x14ac:dyDescent="0.25">
      <c r="A118" s="29"/>
      <c r="B118" s="29"/>
      <c r="C118" s="26"/>
      <c r="D118" s="85"/>
      <c r="E118" s="85"/>
      <c r="F118" s="85"/>
      <c r="G118" s="85"/>
      <c r="H118" s="85"/>
      <c r="I118" s="22"/>
    </row>
    <row r="119" spans="1:9" s="28" customFormat="1" x14ac:dyDescent="0.25">
      <c r="A119" s="29"/>
      <c r="B119" s="29"/>
      <c r="C119" s="26"/>
      <c r="D119" s="85"/>
      <c r="E119" s="85"/>
      <c r="F119" s="85"/>
      <c r="G119" s="85"/>
      <c r="H119" s="85"/>
      <c r="I119" s="22"/>
    </row>
    <row r="120" spans="1:9" s="28" customFormat="1" x14ac:dyDescent="0.25">
      <c r="A120" s="29"/>
      <c r="B120" s="29"/>
      <c r="C120" s="26"/>
      <c r="D120" s="85"/>
      <c r="E120" s="85"/>
      <c r="F120" s="85"/>
      <c r="G120" s="85"/>
      <c r="H120" s="85"/>
      <c r="I120" s="22"/>
    </row>
    <row r="121" spans="1:9" s="28" customFormat="1" x14ac:dyDescent="0.25">
      <c r="A121" s="29"/>
      <c r="B121" s="29"/>
      <c r="C121" s="26"/>
      <c r="D121" s="85"/>
      <c r="E121" s="85"/>
      <c r="F121" s="85"/>
      <c r="G121" s="85"/>
      <c r="H121" s="85"/>
      <c r="I121" s="22"/>
    </row>
    <row r="122" spans="1:9" s="28" customFormat="1" x14ac:dyDescent="0.25">
      <c r="A122" s="29"/>
      <c r="B122" s="29"/>
      <c r="C122" s="26"/>
      <c r="D122" s="85"/>
      <c r="E122" s="85"/>
      <c r="F122" s="85"/>
      <c r="G122" s="85"/>
      <c r="H122" s="85"/>
      <c r="I122" s="22"/>
    </row>
    <row r="123" spans="1:9" s="28" customFormat="1" x14ac:dyDescent="0.25">
      <c r="A123" s="29"/>
      <c r="B123" s="29"/>
      <c r="C123" s="26"/>
      <c r="D123" s="85"/>
      <c r="E123" s="85"/>
      <c r="F123" s="85"/>
      <c r="G123" s="85"/>
      <c r="H123" s="85"/>
      <c r="I123" s="22"/>
    </row>
    <row r="124" spans="1:9" s="28" customFormat="1" x14ac:dyDescent="0.25">
      <c r="A124" s="29"/>
      <c r="B124" s="29"/>
      <c r="C124" s="26"/>
      <c r="D124" s="85"/>
      <c r="E124" s="85"/>
      <c r="F124" s="85"/>
      <c r="G124" s="85"/>
      <c r="H124" s="85"/>
      <c r="I124" s="22"/>
    </row>
    <row r="125" spans="1:9" s="28" customFormat="1" x14ac:dyDescent="0.25">
      <c r="A125" s="29"/>
      <c r="B125" s="29"/>
      <c r="C125" s="26"/>
      <c r="D125" s="85"/>
      <c r="E125" s="85"/>
      <c r="F125" s="85"/>
      <c r="G125" s="85"/>
      <c r="H125" s="85"/>
      <c r="I125" s="22"/>
    </row>
    <row r="126" spans="1:9" s="28" customFormat="1" x14ac:dyDescent="0.25">
      <c r="A126" s="29"/>
      <c r="B126" s="29"/>
      <c r="C126" s="26"/>
      <c r="D126" s="85"/>
      <c r="E126" s="85"/>
      <c r="F126" s="85"/>
      <c r="G126" s="85"/>
      <c r="H126" s="85"/>
      <c r="I126" s="22"/>
    </row>
    <row r="127" spans="1:9" s="28" customFormat="1" x14ac:dyDescent="0.25">
      <c r="A127" s="29"/>
      <c r="B127" s="29"/>
      <c r="C127" s="26"/>
      <c r="D127" s="85"/>
      <c r="E127" s="85"/>
      <c r="F127" s="85"/>
      <c r="G127" s="85"/>
      <c r="H127" s="85"/>
      <c r="I127" s="22"/>
    </row>
    <row r="128" spans="1:9" s="28" customFormat="1" x14ac:dyDescent="0.25">
      <c r="A128" s="29"/>
      <c r="B128" s="29"/>
      <c r="C128" s="26"/>
      <c r="D128" s="85"/>
      <c r="E128" s="85"/>
      <c r="F128" s="85"/>
      <c r="G128" s="85"/>
      <c r="H128" s="85"/>
      <c r="I128" s="22"/>
    </row>
    <row r="129" spans="1:9" s="28" customFormat="1" x14ac:dyDescent="0.25">
      <c r="A129" s="29"/>
      <c r="B129" s="29"/>
      <c r="C129" s="26"/>
      <c r="D129" s="85"/>
      <c r="E129" s="85"/>
      <c r="F129" s="85"/>
      <c r="G129" s="85"/>
      <c r="H129" s="85"/>
      <c r="I129" s="22"/>
    </row>
    <row r="130" spans="1:9" s="28" customFormat="1" x14ac:dyDescent="0.25">
      <c r="A130" s="29"/>
      <c r="B130" s="29"/>
      <c r="C130" s="26"/>
      <c r="D130" s="85"/>
      <c r="E130" s="85"/>
      <c r="F130" s="85"/>
      <c r="G130" s="85"/>
      <c r="H130" s="85"/>
      <c r="I130" s="22"/>
    </row>
    <row r="131" spans="1:9" s="28" customFormat="1" x14ac:dyDescent="0.25">
      <c r="A131" s="29"/>
      <c r="B131" s="29"/>
      <c r="C131" s="26"/>
      <c r="D131" s="85"/>
      <c r="E131" s="85"/>
      <c r="F131" s="85"/>
      <c r="G131" s="85"/>
      <c r="H131" s="85"/>
      <c r="I131" s="22"/>
    </row>
    <row r="132" spans="1:9" s="28" customFormat="1" x14ac:dyDescent="0.25">
      <c r="A132" s="29"/>
      <c r="B132" s="29"/>
      <c r="C132" s="26"/>
      <c r="D132" s="85"/>
      <c r="E132" s="85"/>
      <c r="F132" s="85"/>
      <c r="G132" s="85"/>
      <c r="H132" s="85"/>
      <c r="I132" s="22"/>
    </row>
    <row r="133" spans="1:9" s="28" customFormat="1" x14ac:dyDescent="0.25">
      <c r="A133" s="29"/>
      <c r="B133" s="29"/>
      <c r="C133" s="26"/>
      <c r="D133" s="85"/>
      <c r="E133" s="85"/>
      <c r="F133" s="85"/>
      <c r="G133" s="85"/>
      <c r="H133" s="85"/>
      <c r="I133" s="22"/>
    </row>
    <row r="134" spans="1:9" s="28" customFormat="1" x14ac:dyDescent="0.25">
      <c r="A134" s="29"/>
      <c r="B134" s="29"/>
      <c r="C134" s="26"/>
      <c r="D134" s="85"/>
      <c r="E134" s="85"/>
      <c r="F134" s="85"/>
      <c r="G134" s="85"/>
      <c r="H134" s="85"/>
      <c r="I134" s="22"/>
    </row>
    <row r="135" spans="1:9" s="28" customFormat="1" x14ac:dyDescent="0.25">
      <c r="A135" s="29"/>
      <c r="B135" s="29"/>
      <c r="C135" s="26"/>
      <c r="D135" s="85"/>
      <c r="E135" s="85"/>
      <c r="F135" s="85"/>
      <c r="G135" s="85"/>
      <c r="H135" s="85"/>
      <c r="I135" s="22"/>
    </row>
    <row r="136" spans="1:9" s="28" customFormat="1" x14ac:dyDescent="0.25">
      <c r="A136" s="29"/>
      <c r="B136" s="29"/>
      <c r="C136" s="26"/>
      <c r="D136" s="85"/>
      <c r="E136" s="85"/>
      <c r="F136" s="85"/>
      <c r="G136" s="85"/>
      <c r="H136" s="85"/>
      <c r="I136" s="22"/>
    </row>
    <row r="137" spans="1:9" s="28" customFormat="1" x14ac:dyDescent="0.25">
      <c r="A137" s="29"/>
      <c r="B137" s="29"/>
      <c r="C137" s="26"/>
      <c r="D137" s="85"/>
      <c r="E137" s="85"/>
      <c r="F137" s="85"/>
      <c r="G137" s="85"/>
      <c r="H137" s="85"/>
      <c r="I137" s="22"/>
    </row>
    <row r="138" spans="1:9" s="28" customFormat="1" x14ac:dyDescent="0.25">
      <c r="A138" s="29"/>
      <c r="B138" s="29"/>
      <c r="C138" s="26"/>
      <c r="D138" s="85"/>
      <c r="E138" s="85"/>
      <c r="F138" s="85"/>
      <c r="G138" s="85"/>
      <c r="H138" s="85"/>
      <c r="I138" s="22"/>
    </row>
    <row r="139" spans="1:9" s="28" customFormat="1" x14ac:dyDescent="0.25">
      <c r="A139" s="29"/>
      <c r="B139" s="29"/>
      <c r="C139" s="26"/>
      <c r="D139" s="85"/>
      <c r="E139" s="85"/>
      <c r="F139" s="85"/>
      <c r="G139" s="85"/>
      <c r="H139" s="85"/>
      <c r="I139" s="22"/>
    </row>
    <row r="140" spans="1:9" s="28" customFormat="1" x14ac:dyDescent="0.25">
      <c r="A140" s="29"/>
      <c r="B140" s="29"/>
      <c r="C140" s="26"/>
      <c r="D140" s="85"/>
      <c r="E140" s="85"/>
      <c r="F140" s="85"/>
      <c r="G140" s="85"/>
      <c r="H140" s="85"/>
      <c r="I140" s="22"/>
    </row>
    <row r="141" spans="1:9" s="28" customFormat="1" x14ac:dyDescent="0.25">
      <c r="A141" s="29"/>
      <c r="B141" s="29"/>
      <c r="C141" s="26"/>
      <c r="D141" s="85"/>
      <c r="E141" s="85"/>
      <c r="F141" s="85"/>
      <c r="G141" s="85"/>
      <c r="H141" s="85"/>
      <c r="I141" s="22"/>
    </row>
    <row r="142" spans="1:9" s="28" customFormat="1" ht="15.75" thickBot="1" x14ac:dyDescent="0.3">
      <c r="A142" s="30"/>
      <c r="B142" s="30"/>
      <c r="C142" s="32"/>
      <c r="D142" s="81"/>
      <c r="E142" s="81"/>
      <c r="F142" s="81"/>
      <c r="G142" s="81"/>
      <c r="H142" s="81"/>
      <c r="I142" s="23"/>
    </row>
    <row r="143" spans="1:9" ht="15.75" thickBot="1" x14ac:dyDescent="0.3">
      <c r="A143" s="103" t="s">
        <v>30</v>
      </c>
      <c r="B143" s="103"/>
      <c r="C143" s="104"/>
      <c r="D143" s="25"/>
      <c r="E143" s="1"/>
      <c r="F143" s="1"/>
      <c r="G143" s="1"/>
      <c r="H143" s="1"/>
      <c r="I143" s="10">
        <f>SUM(I61:I142)</f>
        <v>0</v>
      </c>
    </row>
    <row r="144" spans="1:9" ht="56.85" customHeight="1" thickTop="1" x14ac:dyDescent="0.25">
      <c r="A144" s="12"/>
      <c r="B144" s="12"/>
      <c r="C144" s="12"/>
      <c r="D144" s="12"/>
      <c r="E144" s="3"/>
      <c r="F144" s="3"/>
      <c r="G144" s="3"/>
      <c r="H144" s="3"/>
      <c r="I144" s="13"/>
    </row>
  </sheetData>
  <mergeCells count="149">
    <mergeCell ref="D90:H90"/>
    <mergeCell ref="D91:H91"/>
    <mergeCell ref="D92:H92"/>
    <mergeCell ref="D93:H93"/>
    <mergeCell ref="D94:H94"/>
    <mergeCell ref="D95:H95"/>
    <mergeCell ref="D96:H96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126:H126"/>
    <mergeCell ref="D134:H134"/>
    <mergeCell ref="D135:H135"/>
    <mergeCell ref="D136:H136"/>
    <mergeCell ref="D137:H137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78:H78"/>
    <mergeCell ref="D79:H79"/>
    <mergeCell ref="D89:H89"/>
    <mergeCell ref="A143:C143"/>
    <mergeCell ref="A3:J3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C11:I11"/>
    <mergeCell ref="C12:I12"/>
    <mergeCell ref="C13:I13"/>
    <mergeCell ref="D138:H138"/>
    <mergeCell ref="C15:E15"/>
    <mergeCell ref="G15:I15"/>
    <mergeCell ref="A2:I2"/>
    <mergeCell ref="C5:I5"/>
    <mergeCell ref="C6:I6"/>
    <mergeCell ref="C7:I7"/>
    <mergeCell ref="C8:I8"/>
    <mergeCell ref="C10:I10"/>
    <mergeCell ref="A5:B5"/>
    <mergeCell ref="A6:B6"/>
    <mergeCell ref="A7:B7"/>
    <mergeCell ref="A8:B8"/>
    <mergeCell ref="D28:H28"/>
    <mergeCell ref="D29:H29"/>
    <mergeCell ref="D30:H30"/>
    <mergeCell ref="D31:H31"/>
    <mergeCell ref="D32:H32"/>
    <mergeCell ref="D33:H33"/>
    <mergeCell ref="A9:B9"/>
    <mergeCell ref="A10:B10"/>
    <mergeCell ref="A11:B11"/>
    <mergeCell ref="A12:B12"/>
    <mergeCell ref="D23:H23"/>
    <mergeCell ref="D22:H22"/>
    <mergeCell ref="A13:B13"/>
    <mergeCell ref="A14:B14"/>
    <mergeCell ref="A15:B15"/>
    <mergeCell ref="A16:B16"/>
    <mergeCell ref="A22:C22"/>
    <mergeCell ref="C16:E16"/>
    <mergeCell ref="G16:I16"/>
    <mergeCell ref="D24:H24"/>
    <mergeCell ref="D25:H25"/>
    <mergeCell ref="D26:H26"/>
    <mergeCell ref="D27:H27"/>
    <mergeCell ref="C14:E14"/>
    <mergeCell ref="D40:H40"/>
    <mergeCell ref="D41:H41"/>
    <mergeCell ref="D42:H42"/>
    <mergeCell ref="D43:H43"/>
    <mergeCell ref="D44:H44"/>
    <mergeCell ref="D45:H45"/>
    <mergeCell ref="D34:H34"/>
    <mergeCell ref="D35:H35"/>
    <mergeCell ref="D36:H36"/>
    <mergeCell ref="D37:H37"/>
    <mergeCell ref="D38:H38"/>
    <mergeCell ref="D39:H39"/>
    <mergeCell ref="D52:H52"/>
    <mergeCell ref="D53:H53"/>
    <mergeCell ref="D54:H54"/>
    <mergeCell ref="D55:H55"/>
    <mergeCell ref="D56:H56"/>
    <mergeCell ref="A60:C60"/>
    <mergeCell ref="D46:H46"/>
    <mergeCell ref="D47:H47"/>
    <mergeCell ref="D48:H48"/>
    <mergeCell ref="D49:H49"/>
    <mergeCell ref="D50:H50"/>
    <mergeCell ref="D51:H51"/>
    <mergeCell ref="A57:C57"/>
    <mergeCell ref="D142:H142"/>
    <mergeCell ref="D60:H60"/>
    <mergeCell ref="D127:H127"/>
    <mergeCell ref="D128:H128"/>
    <mergeCell ref="D129:H129"/>
    <mergeCell ref="D61:H61"/>
    <mergeCell ref="D115:H115"/>
    <mergeCell ref="D116:H116"/>
    <mergeCell ref="D117:H117"/>
    <mergeCell ref="D118:H118"/>
    <mergeCell ref="D130:H130"/>
    <mergeCell ref="D131:H131"/>
    <mergeCell ref="D132:H132"/>
    <mergeCell ref="D133:H133"/>
    <mergeCell ref="D139:H139"/>
    <mergeCell ref="D140:H140"/>
    <mergeCell ref="D141:H141"/>
    <mergeCell ref="D119:H119"/>
    <mergeCell ref="D120:H120"/>
    <mergeCell ref="D121:H121"/>
    <mergeCell ref="D122:H122"/>
    <mergeCell ref="D123:H123"/>
    <mergeCell ref="D124:H124"/>
    <mergeCell ref="D125:H125"/>
  </mergeCells>
  <pageMargins left="0.7" right="0.7" top="0.75" bottom="0.75" header="0.3" footer="0.3"/>
  <pageSetup paperSize="9" scale="11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1FAFB04-4362-4949-9F67-C88DA7AFE87F}">
          <x14:formula1>
            <xm:f>'Valg av dato'!$C$1:$C$32</xm:f>
          </x14:formula1>
          <xm:sqref>I9 E9 I14 C23:C56 C61:C142</xm:sqref>
        </x14:dataValidation>
        <x14:dataValidation type="list" allowBlank="1" showInputMessage="1" showErrorMessage="1" xr:uid="{020A4CAB-E702-4435-9015-87A246151547}">
          <x14:formula1>
            <xm:f>'Valg av dato'!$B$1:$B$13</xm:f>
          </x14:formula1>
          <xm:sqref>H14 B23:B56 B61:B142</xm:sqref>
        </x14:dataValidation>
        <x14:dataValidation type="list" allowBlank="1" showInputMessage="1" showErrorMessage="1" xr:uid="{BCACDE75-D29C-4604-8E6B-32488CDAB485}">
          <x14:formula1>
            <xm:f>'Valg av dato'!$A$1:$A$32</xm:f>
          </x14:formula1>
          <xm:sqref>G14 A23:A56 A61:A142</xm:sqref>
        </x14:dataValidation>
        <x14:dataValidation type="list" allowBlank="1" showInputMessage="1" showErrorMessage="1" xr:uid="{E34AE652-F76C-4346-8DC1-568D518C0A90}">
          <x14:formula1>
            <xm:f>Lokallag!$A:$A</xm:f>
          </x14:formula1>
          <xm:sqref>C5:I5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7DB55AF6D6D40A4F7961C610FD383" ma:contentTypeVersion="14" ma:contentTypeDescription="Opprett et nytt dokument." ma:contentTypeScope="" ma:versionID="5a8d1fccb945a0e9479686a30c68da99">
  <xsd:schema xmlns:xsd="http://www.w3.org/2001/XMLSchema" xmlns:xs="http://www.w3.org/2001/XMLSchema" xmlns:p="http://schemas.microsoft.com/office/2006/metadata/properties" xmlns:ns1="http://schemas.microsoft.com/sharepoint/v3" xmlns:ns2="40436978-fcd3-43aa-8d2b-01f17a46b881" xmlns:ns3="3c901b1d-2b62-42ac-927a-022e50ca0d59" targetNamespace="http://schemas.microsoft.com/office/2006/metadata/properties" ma:root="true" ma:fieldsID="8fa47ddf13036367102e3c15a825f56f" ns1:_="" ns2:_="" ns3:_="">
    <xsd:import namespace="http://schemas.microsoft.com/sharepoint/v3"/>
    <xsd:import namespace="40436978-fcd3-43aa-8d2b-01f17a46b881"/>
    <xsd:import namespace="3c901b1d-2b62-42ac-927a-022e50ca0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36978-fcd3-43aa-8d2b-01f17a46b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01b1d-2b62-42ac-927a-022e50ca0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E5AD06-A311-47A1-AAA1-498399FD66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436978-fcd3-43aa-8d2b-01f17a46b881"/>
    <ds:schemaRef ds:uri="3c901b1d-2b62-42ac-927a-022e50ca0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583BE4-639A-4A34-BC17-F41E307543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89EBEA-B3B8-4137-8E40-7BA8FF319389}">
  <ds:schemaRefs>
    <ds:schemaRef ds:uri="http://schemas.microsoft.com/office/2006/documentManagement/types"/>
    <ds:schemaRef ds:uri="http://purl.org/dc/dcmitype/"/>
    <ds:schemaRef ds:uri="40436978-fcd3-43aa-8d2b-01f17a46b881"/>
    <ds:schemaRef ds:uri="http://schemas.openxmlformats.org/package/2006/metadata/core-properties"/>
    <ds:schemaRef ds:uri="http://schemas.microsoft.com/sharepoint/v3"/>
    <ds:schemaRef ds:uri="3c901b1d-2b62-42ac-927a-022e50ca0d59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Årsregnskap</vt:lpstr>
      <vt:lpstr>Lokallag</vt:lpstr>
      <vt:lpstr>Valg av dato</vt:lpstr>
      <vt:lpstr>Årsregnskap MAL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Stephen Trotter</cp:lastModifiedBy>
  <cp:revision/>
  <cp:lastPrinted>2020-11-19T11:27:13Z</cp:lastPrinted>
  <dcterms:created xsi:type="dcterms:W3CDTF">2020-07-27T13:41:38Z</dcterms:created>
  <dcterms:modified xsi:type="dcterms:W3CDTF">2021-08-11T12:16:33Z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0x0101005E07DB55AF6D6D40A4F7961C610FD383</vt:lpwstr>
  </property>
</Properties>
</file>